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nesiar.sharepoint.com/sites/DemocraticServices/Shared Documents/Admin/2025/Fiona/Removal of Payphones 1 May 2025/"/>
    </mc:Choice>
  </mc:AlternateContent>
  <xr:revisionPtr revIDLastSave="2" documentId="8_{CDB8C973-8742-4B22-A772-7FD19B942300}" xr6:coauthVersionLast="47" xr6:coauthVersionMax="47" xr10:uidLastSave="{BE311B4E-11D0-4788-B58A-33F7B5AAB0B2}"/>
  <bookViews>
    <workbookView xWindow="-120" yWindow="-120" windowWidth="29040" windowHeight="15720" xr2:uid="{B1B2B486-EA80-47B9-84E4-9D348216675C}"/>
  </bookViews>
  <sheets>
    <sheet name="Annex" sheetId="2" r:id="rId1"/>
  </sheets>
  <externalReferences>
    <externalReference r:id="rId2"/>
    <externalReference r:id="rId3"/>
  </externalReferences>
  <definedNames>
    <definedName name="AvailCages">OFFSET('[1]Available Cages'!$C$3,0,0,'[1]Available Cages'!$C$1,5)</definedName>
    <definedName name="CallsList">OFFSET([2]Calls!$A$5,0,0,[2]Calls!$A$1,2)</definedName>
    <definedName name="ColChange_12">OFFSET([1]Summary!$BA$6,0,0,[1]Summary!$AA$4+1,1)</definedName>
    <definedName name="ColChange_1220">OFFSET([1]Summary!$BB$6,0,0,[1]Summary!$AA$4+1,1)</definedName>
    <definedName name="ColChange_20">OFFSET([1]Summary!$BC$6,0,0,[1]Summary!$AA$4+1,1)</definedName>
    <definedName name="ColChangeCages">OFFSET([1]Summary!$BH$6,0,0,[1]Summary!$AA$4+1,1)</definedName>
    <definedName name="ColChangeCagesNeg">-1*OFFSET([1]Summary!$BH$6,0,0,[1]Summary!$AA$4+1,1)</definedName>
    <definedName name="ColChangeDiff">OFFSET([1]Summary!$BG$6,0,0,[1]Summary!$AA$4+1,1)</definedName>
    <definedName name="ColChangeNewOrders">OFFSET([1]Summary!$BF$6,0,0,[1]Summary!$AA$4+1,1)</definedName>
    <definedName name="ColChangeSum">OFFSET([1]Summary!$BD$6,0,0,[1]Summary!$AA$4+1,1)</definedName>
    <definedName name="ColCompleted">OFFSET([1]Summary!$CC$7,0,0,[1]Summary!$AA$4-2,1)</definedName>
    <definedName name="ColCompletedCustFail">OFFSET([1]Summary!$CB$7,0,0,[1]Summary!$AA$4-2,1)</definedName>
    <definedName name="ColCompletedTarget">OFFSET([1]Summary!$CD$7,0,0,[1]Summary!$AA$4-2,1)</definedName>
    <definedName name="ColOrders_12">OFFSET([1]Summary!$AJ$7,0,0,[1]Summary!$AA$4,1)</definedName>
    <definedName name="ColOrders_1220">OFFSET([1]Summary!$AK$7,0,0,[1]Summary!$AA$4,1)</definedName>
    <definedName name="ColOrders_20">OFFSET([1]Summary!$AL$7,0,0,[1]Summary!$AA$4,1)</definedName>
    <definedName name="ColOrdersTotalCages">OFFSET([1]Summary!$AO$7,0,0,[1]Summary!$AA$4,1)</definedName>
    <definedName name="ColType">[1]Summary!$AK$4</definedName>
    <definedName name="DelChange_12">OFFSET([1]Summary!$AQ$6,0,0,[1]Summary!$AA$4+1,1)</definedName>
    <definedName name="DelChange_1220">OFFSET([1]Summary!$AR$6,0,0,[1]Summary!$AA$4+1,1)</definedName>
    <definedName name="DelChange_20">OFFSET([1]Summary!$AS$6,0,0,[1]Summary!$AA$4+1,1)</definedName>
    <definedName name="DelChangeCages">OFFSET([1]Summary!$AY$6,0,0,[1]Summary!$AA$4+1,1)</definedName>
    <definedName name="DelChangeCagesNeg">-1*OFFSET([1]Summary!$AY$6,0,0,[1]Summary!$AA$4+1,1)</definedName>
    <definedName name="DelChangeDiff">OFFSET([1]Summary!$AW$6,0,0,[1]Summary!$AA$4+1,1)</definedName>
    <definedName name="DelChangeNewOrders">OFFSET([1]Summary!$AV$6,0,0,[1]Summary!$AA$4+1,1)</definedName>
    <definedName name="DelChangeSum">OFFSET([1]Summary!$AT$6,0,0,[1]Summary!$AA$4+1,1)</definedName>
    <definedName name="DelCompleted">OFFSET([1]Summary!$BQ$7,0,0,[1]Summary!$AA$4-2,1)</definedName>
    <definedName name="DelCompletedTarget">OFFSET([1]Summary!$BR$7,0,0,[1]Summary!$AA$4-2,1)</definedName>
    <definedName name="DelOrders_12">OFFSET([1]Summary!$AB$7,0,0,[1]Summary!$AA$4,1)</definedName>
    <definedName name="DelOrders_1220">OFFSET([1]Summary!$AC$7,0,0,[1]Summary!$AA$4,1)</definedName>
    <definedName name="Delorders_20">OFFSET([1]Summary!$AD$7,0,0,[1]Summary!$AA$4,1)</definedName>
    <definedName name="DelOrdersAvailableCages">OFFSET([1]Summary!$AH$7,0,0,[1]Summary!$AA$4,1)</definedName>
    <definedName name="DelOrdersTotalCages">OFFSET([1]Summary!$AG$7,0,0,[1]Summary!$AA$4,1)</definedName>
    <definedName name="DelType">[1]Summary!$AC$4</definedName>
    <definedName name="GraphPeriod1">OFFSET([1]Summary!$X$7,0,0,[1]Summary!$AA$4,1)</definedName>
    <definedName name="GraphPeriod2">OFFSET([1]Summary!$Z$6,0,0,[1]Summary!$AA$4+1,1)</definedName>
    <definedName name="HistoryList">OFFSET([2]Admin!$B$4,0,0,[2]Admin!$B$1,2)</definedName>
    <definedName name="OldestColOrder">[1]Summary!$AN$2</definedName>
    <definedName name="OldestColOrderAge">[1]Summary!$AO$2</definedName>
    <definedName name="OldestDelOrder">[1]Summary!$AG$2</definedName>
    <definedName name="OldestDelOrderAge">[1]Summary!$AH$2</definedName>
    <definedName name="OrdType">OFFSET([1]Lists!$B$11,0,0,[1]Lists!$B$9,1)</definedName>
    <definedName name="Payphones">OFFSET([2]Phones!$A$3,0,0,[2]Phones!$B$2+1,20)</definedName>
    <definedName name="PayphonesData">OFFSET([2]Phones!$A$4,0,0,[2]Phones!$B$2,20)</definedName>
    <definedName name="TransCustFail">OFFSET([1]Summary!$CM$7,0,0,[1]Summary!$AA$4,1)</definedName>
    <definedName name="TransPerform">OFFSET([1]Summary!$CN$7,0,0,[1]Summary!$AA$4,1)</definedName>
    <definedName name="UAData">OFFSET([2]LA!$A$11,0,0,[2]LA!$A$9,13)</definedName>
    <definedName name="UAList">OFFSET([2]LA!$A$10,0,0,[2]LA!$A$9+1,13)</definedName>
    <definedName name="UANames">OFFSET([2]LA!$A$11,0,0,[2]LA!$A$9,1)</definedName>
    <definedName name="Version">OFFSET([2]Admin!$C$4,[2]Admin!$B$1-1,0,1,1)</definedName>
    <definedName name="WeekEnd">OFFSET([1]Summary!$Z$7,[1]Summary!$AA$4-1,0,1,1)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2" l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6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</calcChain>
</file>

<file path=xl/sharedStrings.xml><?xml version="1.0" encoding="utf-8"?>
<sst xmlns="http://schemas.openxmlformats.org/spreadsheetml/2006/main" count="497" uniqueCount="176">
  <si>
    <t>Ref.</t>
  </si>
  <si>
    <t>Call box ID</t>
  </si>
  <si>
    <t>Address</t>
  </si>
  <si>
    <t>Post Code</t>
  </si>
  <si>
    <t>Relevant Public Body</t>
  </si>
  <si>
    <t>Removal proposal sent</t>
  </si>
  <si>
    <t>Representation period ends</t>
  </si>
  <si>
    <t xml:space="preserve">                      Mobile coverage </t>
  </si>
  <si>
    <t>Mobile Coverage OK?</t>
  </si>
  <si>
    <t>Total calls (last 12 months)</t>
  </si>
  <si>
    <t>Helpline calls (last 12 months)</t>
  </si>
  <si>
    <t>High frequency accident location</t>
  </si>
  <si>
    <t>High frequency suicide location</t>
  </si>
  <si>
    <t>BT Evidence of other reasonable need</t>
  </si>
  <si>
    <t>EE</t>
  </si>
  <si>
    <t>Three</t>
  </si>
  <si>
    <t>O2</t>
  </si>
  <si>
    <t>Vodafone</t>
  </si>
  <si>
    <t>&lt;52 calls</t>
  </si>
  <si>
    <t>&lt;12 calls or Helplines Partnership approve</t>
  </si>
  <si>
    <t>No pattern of serious accidents in close proximity</t>
  </si>
  <si>
    <t xml:space="preserve">Not identified by Helplines Partnership </t>
  </si>
  <si>
    <t xml:space="preserve">No other evidence </t>
  </si>
  <si>
    <t>01851612207</t>
  </si>
  <si>
    <t>PCO   PCO1  KIRKIBOST ISLE OF LEWIS</t>
  </si>
  <si>
    <t>HS2  9LX</t>
  </si>
  <si>
    <t>Na H-Eileanan an Iar</t>
  </si>
  <si>
    <t>YES</t>
  </si>
  <si>
    <t>No</t>
  </si>
  <si>
    <t>01851621224</t>
  </si>
  <si>
    <t>OUTSIDE POST OFFICE   PCO1  CALLANISH ISLE OF LEWIS</t>
  </si>
  <si>
    <t>HS2  9DY</t>
  </si>
  <si>
    <t>01851621246</t>
  </si>
  <si>
    <t>PCO   PCO1  BREASCLETE ISLE OF LEWIS</t>
  </si>
  <si>
    <t>HS2  9ED</t>
  </si>
  <si>
    <t>01851643213</t>
  </si>
  <si>
    <t>O/S 16 DOUNE   PCO1  DOUNE ISLE OF LEWIS</t>
  </si>
  <si>
    <t>HS2  9AZ</t>
  </si>
  <si>
    <t>01851702605</t>
  </si>
  <si>
    <t>PCO   PCO1 NICOLSON ROAD  STORNOWAY</t>
  </si>
  <si>
    <t>HS1  2NY</t>
  </si>
  <si>
    <t>01851703023</t>
  </si>
  <si>
    <t>PCO   PCO1 SEAFORTH ROAD  STORNOWAY</t>
  </si>
  <si>
    <t>HS1  2SH</t>
  </si>
  <si>
    <t>01851703494</t>
  </si>
  <si>
    <t>PCO   PCO1  NEWMARKET ISLE OF LEWIS</t>
  </si>
  <si>
    <t>HS2  0DZ</t>
  </si>
  <si>
    <t>01851703664</t>
  </si>
  <si>
    <t>PCO   PCO1 KIOSK  MELBOST ISLE OF LEWIS</t>
  </si>
  <si>
    <t>HS2  0BG</t>
  </si>
  <si>
    <t>01851704713</t>
  </si>
  <si>
    <t>PCO   PCO1 GOATHILL CRESCENT  STORNOWAY</t>
  </si>
  <si>
    <t>HS1  2TA</t>
  </si>
  <si>
    <t>01851705241</t>
  </si>
  <si>
    <t>O/S POST OFFICE   PCO1  TONG ISLE OF LEWIS</t>
  </si>
  <si>
    <t>HS2  0HS</t>
  </si>
  <si>
    <t>01851705316</t>
  </si>
  <si>
    <t>PCO  19  CEARN SHODHAIDH  STORNOWAY</t>
  </si>
  <si>
    <t>HS1  2YD</t>
  </si>
  <si>
    <t>01851705410</t>
  </si>
  <si>
    <t>PCO   PCO1  PLASTERFIELD STORNOWAY</t>
  </si>
  <si>
    <t>HS1  2UR</t>
  </si>
  <si>
    <t>01851705759</t>
  </si>
  <si>
    <t>PCO   PCO1 POST OFFICE SANDWICK ROAD  STORNOWAY</t>
  </si>
  <si>
    <t>HS1  2SL</t>
  </si>
  <si>
    <t>01851705820</t>
  </si>
  <si>
    <t>PCO   PCO1 CROMWELL STREET  STORNOWAY</t>
  </si>
  <si>
    <t>HS1  2DD</t>
  </si>
  <si>
    <t>01851705842</t>
  </si>
  <si>
    <t>OPPOSITE POST OFFICE   PCO1 BAYHEAD  STORNOWAY</t>
  </si>
  <si>
    <t>HS1  2DZ</t>
  </si>
  <si>
    <t>01851710220</t>
  </si>
  <si>
    <t>O/S 28 ARNOL   PCO1  ARNOL ISLE OF LEWIS</t>
  </si>
  <si>
    <t>HS2  9DB</t>
  </si>
  <si>
    <t>01851820343</t>
  </si>
  <si>
    <t>PCO   PCO1  LIGHTHILL ISLE OF LEWIS</t>
  </si>
  <si>
    <t>HS2  0LF</t>
  </si>
  <si>
    <t>01851830335</t>
  </si>
  <si>
    <t>O/S KEOSE POST OFFICE   PCO1  KEOSE ISLE OF LEWIS</t>
  </si>
  <si>
    <t>HS2  9JT</t>
  </si>
  <si>
    <t>01851830337</t>
  </si>
  <si>
    <t>O/S 9 ARIVRUAICH   PCO1  ARIVRUAICH ISLE OF LEWIS</t>
  </si>
  <si>
    <t>HS2  9LE</t>
  </si>
  <si>
    <t>01851840229</t>
  </si>
  <si>
    <t>OUTSIDE   TELEPHONE EXCHANGE  LOWER BARVAS ISLE OF LEWIS</t>
  </si>
  <si>
    <t>HS2  0QY</t>
  </si>
  <si>
    <t>01851850245</t>
  </si>
  <si>
    <t>O/S GALSON POST OFFICE   PCO1  SOUTH GALSON ISLE OF LEWIS</t>
  </si>
  <si>
    <t>HS2  0SH</t>
  </si>
  <si>
    <t>01851860210</t>
  </si>
  <si>
    <t>BESIDE BUS SHELTER   PCO1  RANISH ISLE OF LEWIS</t>
  </si>
  <si>
    <t>HS2  9NN</t>
  </si>
  <si>
    <t>01851860227</t>
  </si>
  <si>
    <t>PCO   PCO1 MACDONALD GARDENS LEURBOST ISLE OF LEWIS</t>
  </si>
  <si>
    <t>HS2  9NR</t>
  </si>
  <si>
    <t>01851870270</t>
  </si>
  <si>
    <t>PCO ADJACENT HM COASTGUARD HUT  PCO1  UPPER AIRD ISLE OF LEWIS</t>
  </si>
  <si>
    <t>HS2  0EX</t>
  </si>
  <si>
    <t>01851880222</t>
  </si>
  <si>
    <t>IN LAY-BY B8060   PCO1  GARYVARD ISLE OF LEWIS</t>
  </si>
  <si>
    <t>HS2  9QD</t>
  </si>
  <si>
    <t>01851880239</t>
  </si>
  <si>
    <t>O/S REVENSPOINT CENTRE   PCO1  KERSHADER ISLE OF LEWIS</t>
  </si>
  <si>
    <t>HS2  9QA</t>
  </si>
  <si>
    <t>01851880259</t>
  </si>
  <si>
    <t>O/S MARVIG POST OFFICE   PCO1  MARVIG ISLE OF LEWIS</t>
  </si>
  <si>
    <t>HS2  9QP</t>
  </si>
  <si>
    <t>01859502254</t>
  </si>
  <si>
    <t>PCO   PCO1  WEST TARBERT ISLE OF HARRIS</t>
  </si>
  <si>
    <t>HS3  3BG</t>
  </si>
  <si>
    <t>01859502299</t>
  </si>
  <si>
    <t>O/S ARDHASAIG POST OFFICE   PCO1  ARDHASAIG ISLE OF HARRIS</t>
  </si>
  <si>
    <t>HS3  3AJ</t>
  </si>
  <si>
    <t>01859502408</t>
  </si>
  <si>
    <t>OUTSIDE POST OFFICE   PCO1 KYLES SCALPAY  ISLE OF HARRIS</t>
  </si>
  <si>
    <t>HS3  3BS</t>
  </si>
  <si>
    <t>01859502416</t>
  </si>
  <si>
    <t>AT FERRY TERMINAL   PCO1 PIER ROAD TARBERT ISLE OF HARRIS</t>
  </si>
  <si>
    <t>HS3  3DG</t>
  </si>
  <si>
    <t>01859511208</t>
  </si>
  <si>
    <t>PCO   PCO1  SCADABAY ISLE OF HARRIS</t>
  </si>
  <si>
    <t>HS3  3ED</t>
  </si>
  <si>
    <t>01859511212</t>
  </si>
  <si>
    <t>PCO OUTSIDE   PCO1 OUTSIDE POST OFFICE  DRINISHADER ISLE OF HARRIS</t>
  </si>
  <si>
    <t>HS3  3DX</t>
  </si>
  <si>
    <t>01859520279</t>
  </si>
  <si>
    <t>NEAR FREE CHURCH   PCO1  LEVERBURGH ISLE OF HARRIS</t>
  </si>
  <si>
    <t>HS5  3TS</t>
  </si>
  <si>
    <t>01859530201</t>
  </si>
  <si>
    <t>PCO   PCO1  ARDSLAVE ISLE OF HARRIS</t>
  </si>
  <si>
    <t>HS3  3EY</t>
  </si>
  <si>
    <t>01859530231</t>
  </si>
  <si>
    <t>O/S FINSBAY POST OFFICE   PCO1  FINSBAY ISLE OF HARRIS</t>
  </si>
  <si>
    <t>HS3  3JD</t>
  </si>
  <si>
    <t>01859540229</t>
  </si>
  <si>
    <t>PCO   PCO1 BETHASDA COTTAGE            THE VILLAGE SCALPAY ISLE OF SCALPAY</t>
  </si>
  <si>
    <t>HS4  3XU</t>
  </si>
  <si>
    <t>01870602094</t>
  </si>
  <si>
    <t>PCO   PCO1 POST OFFICE  GRAMSDALE ISLE OF BENBECULA</t>
  </si>
  <si>
    <t>HS7  5QP</t>
  </si>
  <si>
    <t>01870602326</t>
  </si>
  <si>
    <t>OPP POLICE STATION   PCO1  BALIVANICH ISLE OF BENBECULA</t>
  </si>
  <si>
    <t>HS7  5LA</t>
  </si>
  <si>
    <t>01870620267</t>
  </si>
  <si>
    <t>PCO   PCO1  WEST GERINISH ISLE OF SOUTH UIST</t>
  </si>
  <si>
    <t>HS8  5RW</t>
  </si>
  <si>
    <t>01871890207</t>
  </si>
  <si>
    <t>ARDMHOR   PCO1  EOLIGARRY ISLE OF BARRA</t>
  </si>
  <si>
    <t>HS9  5YD</t>
  </si>
  <si>
    <t>01876510200</t>
  </si>
  <si>
    <t>PCO   PCO1  PAIBLESGARRY ISLE OF NORTH UIST</t>
  </si>
  <si>
    <t>HS6  5EF</t>
  </si>
  <si>
    <t>01876510232</t>
  </si>
  <si>
    <t>PCO   PCO1  BALEMORE ISLE OF NORTH UIST</t>
  </si>
  <si>
    <t>HS6  5EB</t>
  </si>
  <si>
    <t>01876580254</t>
  </si>
  <si>
    <t>O/S BALESHARE POST OFFICE   PCO1  BALESHARE ISLE OF NORTH UIST</t>
  </si>
  <si>
    <t>HS6  5HG</t>
  </si>
  <si>
    <t>01876580268</t>
  </si>
  <si>
    <t>PCO   PCO1  CARINISH ISLE OF NORTH UIST</t>
  </si>
  <si>
    <t>HS6  5EJ</t>
  </si>
  <si>
    <t>01878700246</t>
  </si>
  <si>
    <t>PCO   PCO1 CASIMIR PLACE DALIBURGH ISLE OF SOUTH UIST</t>
  </si>
  <si>
    <t>HS8  5ST</t>
  </si>
  <si>
    <t>01878700260</t>
  </si>
  <si>
    <t>PCO   PCO1 TOURIST INFORMATION CENTRE  LOCHBOISDALE ISLE OF SOUTH UIST</t>
  </si>
  <si>
    <t>HS8  5TH</t>
  </si>
  <si>
    <t>Removal decision outcome (following 90 day proposal for removal)</t>
  </si>
  <si>
    <t>Reason</t>
  </si>
  <si>
    <t>Remove Kiosk</t>
  </si>
  <si>
    <t>Meets criteria for removal</t>
  </si>
  <si>
    <t>KEEP</t>
  </si>
  <si>
    <t>Inadequate Mobile Coverage</t>
  </si>
  <si>
    <t>Adopt Interest</t>
  </si>
  <si>
    <t>Remove Kiosk 
if unadopted</t>
  </si>
  <si>
    <t>Apodtion Interest received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</si>
</sst>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b/>
      <sz val="11"/>
      <color rgb="FF0D0D0D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indexed="64"/>
      <name val="Calibri"/>
      <family val="2"/>
    </font>
    <font>
      <sz val="11"/>
      <color indexed="64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3" fillId="2" borderId="1" xfId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1" fillId="0" borderId="0" xfId="1" applyFont="1" applyAlignment="1">
      <alignment horizontal="center" vertical="center"/>
    </xf>
    <xf numFmtId="0" fontId="2" fillId="0" borderId="0" xfId="1" applyAlignment="1">
      <alignment horizontal="center" vertical="center"/>
    </xf>
    <xf numFmtId="0" fontId="2" fillId="3" borderId="0" xfId="1" applyFill="1" applyAlignment="1">
      <alignment horizontal="center" vertical="center"/>
    </xf>
    <xf numFmtId="0" fontId="2" fillId="0" borderId="0" xfId="1"/>
    <xf numFmtId="0" fontId="3" fillId="4" borderId="2" xfId="1" applyFont="1" applyFill="1" applyBorder="1" applyAlignment="1">
      <alignment horizontal="left" vertical="center" wrapText="1"/>
    </xf>
    <xf numFmtId="0" fontId="5" fillId="0" borderId="3" xfId="1" applyFont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 wrapText="1"/>
    </xf>
    <xf numFmtId="0" fontId="8" fillId="0" borderId="0" xfId="1" applyFont="1"/>
    <xf numFmtId="0" fontId="9" fillId="0" borderId="0" xfId="1" applyFont="1"/>
    <xf numFmtId="0" fontId="2" fillId="0" borderId="0" xfId="1" applyAlignment="1">
      <alignment horizontal="center"/>
    </xf>
    <xf numFmtId="0" fontId="7" fillId="0" borderId="2" xfId="1" applyFont="1" applyBorder="1" applyAlignment="1">
      <alignment horizontal="left"/>
    </xf>
    <xf numFmtId="49" fontId="4" fillId="4" borderId="4" xfId="1" applyNumberFormat="1" applyFont="1" applyFill="1" applyBorder="1" applyAlignment="1">
      <alignment vertical="center" wrapText="1"/>
    </xf>
    <xf numFmtId="0" fontId="4" fillId="4" borderId="4" xfId="1" applyFont="1" applyFill="1" applyBorder="1" applyAlignment="1">
      <alignment vertical="center" wrapText="1"/>
    </xf>
    <xf numFmtId="0" fontId="4" fillId="4" borderId="4" xfId="1" applyFont="1" applyFill="1" applyBorder="1" applyAlignment="1">
      <alignment horizontal="center" vertical="center" wrapText="1"/>
    </xf>
    <xf numFmtId="0" fontId="4" fillId="4" borderId="5" xfId="1" applyFont="1" applyFill="1" applyBorder="1" applyAlignment="1">
      <alignment horizontal="center" vertical="center" wrapText="1"/>
    </xf>
    <xf numFmtId="0" fontId="2" fillId="0" borderId="3" xfId="1" applyBorder="1" applyAlignment="1">
      <alignment horizontal="center" vertical="center"/>
    </xf>
    <xf numFmtId="0" fontId="0" fillId="0" borderId="1" xfId="0" applyBorder="1"/>
    <xf numFmtId="0" fontId="10" fillId="0" borderId="1" xfId="0" applyFont="1" applyBorder="1"/>
    <xf numFmtId="14" fontId="0" fillId="0" borderId="1" xfId="0" applyNumberFormat="1" applyBorder="1"/>
    <xf numFmtId="14" fontId="10" fillId="0" borderId="1" xfId="0" applyNumberFormat="1" applyFont="1" applyBorder="1"/>
    <xf numFmtId="0" fontId="2" fillId="0" borderId="1" xfId="1" applyBorder="1" applyAlignment="1">
      <alignment horizontal="left"/>
    </xf>
    <xf numFmtId="0" fontId="10" fillId="5" borderId="1" xfId="0" applyFont="1" applyFill="1" applyBorder="1"/>
    <xf numFmtId="0" fontId="0" fillId="5" borderId="1" xfId="0" applyFill="1" applyBorder="1"/>
    <xf numFmtId="0" fontId="4" fillId="6" borderId="1" xfId="1" applyFont="1" applyFill="1" applyBorder="1" applyAlignment="1">
      <alignment horizontal="center" vertical="center" wrapText="1"/>
    </xf>
    <xf numFmtId="0" fontId="2" fillId="7" borderId="1" xfId="1" applyFill="1" applyBorder="1"/>
    <xf numFmtId="0" fontId="2" fillId="7" borderId="1" xfId="1" applyFill="1" applyBorder="1" applyAlignment="1">
      <alignment wrapText="1"/>
    </xf>
    <xf numFmtId="0" fontId="9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9" fillId="5" borderId="1" xfId="1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 wrapText="1"/>
    </xf>
    <xf numFmtId="0" fontId="0" fillId="8" borderId="1" xfId="0" applyFill="1" applyBorder="1"/>
    <xf numFmtId="0" fontId="9" fillId="8" borderId="1" xfId="1" applyFont="1" applyFill="1" applyBorder="1" applyAlignment="1">
      <alignment horizontal="center" vertical="center" wrapText="1"/>
    </xf>
    <xf numFmtId="0" fontId="2" fillId="8" borderId="1" xfId="1" applyFill="1" applyBorder="1"/>
  </cellXfs>
  <cellStyles count="2">
    <cellStyle name="Normal" xfId="0" builtinId="0"/>
    <cellStyle name="Normal 2" xfId="1" xr:uid="{EC5A4789-29C4-4572-87A0-B0413F8825A5}"/>
  </cellStyles>
  <dxfs count="1">
    <dxf>
      <font>
        <color theme="0"/>
      </font>
      <border>
        <left style="thin">
          <color theme="0"/>
        </left>
        <right style="thin">
          <color theme="0"/>
        </right>
        <bottom style="thin">
          <color theme="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%20NOT%20USE\Cage%20Dashboard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Payphones\_Payphones\Street%20Rat\Wizard%207\WIZARD\Wizard%202023%20v2.xlsm" TargetMode="External"/><Relationship Id="rId1" Type="http://schemas.openxmlformats.org/officeDocument/2006/relationships/externalLinkPath" Target="file:///D:\Payphones\_Payphones\Street%20Rat\Wizard%207\WIZARD\Wizard%202023%20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sh"/>
      <sheetName val="Available Cages"/>
      <sheetName val="Admin"/>
      <sheetName val="vDel Weekly"/>
      <sheetName val="vDemand Weekly"/>
      <sheetName val="vDel Pipeline"/>
      <sheetName val="vCol Pipeline"/>
      <sheetName val="vCol Weekly"/>
      <sheetName val="vDemand Monthly"/>
      <sheetName val="Summary"/>
      <sheetName val="Query"/>
      <sheetName val="Lists"/>
      <sheetName val="Cage Dashboard"/>
    </sheetNames>
    <sheetDataSet>
      <sheetData sheetId="0" refreshError="1"/>
      <sheetData sheetId="1">
        <row r="1">
          <cell r="C1">
            <v>66</v>
          </cell>
        </row>
        <row r="3">
          <cell r="C3">
            <v>43893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AG2">
            <v>43976.840914351851</v>
          </cell>
          <cell r="AH2">
            <v>16</v>
          </cell>
          <cell r="AN2">
            <v>43980.655810185184</v>
          </cell>
          <cell r="AO2">
            <v>12</v>
          </cell>
        </row>
        <row r="4">
          <cell r="AA4">
            <v>25</v>
          </cell>
          <cell r="AC4" t="str">
            <v>Delivery</v>
          </cell>
          <cell r="AK4" t="str">
            <v>Collection</v>
          </cell>
        </row>
        <row r="6">
          <cell r="Z6">
            <v>43825.999999999985</v>
          </cell>
          <cell r="AQ6" t="e">
            <v>#N/A</v>
          </cell>
          <cell r="AR6" t="e">
            <v>#N/A</v>
          </cell>
          <cell r="AS6" t="e">
            <v>#N/A</v>
          </cell>
          <cell r="AT6" t="e">
            <v>#N/A</v>
          </cell>
          <cell r="AV6" t="e">
            <v>#N/A</v>
          </cell>
          <cell r="AW6" t="e">
            <v>#N/A</v>
          </cell>
          <cell r="AY6" t="e">
            <v>#N/A</v>
          </cell>
          <cell r="BA6" t="e">
            <v>#N/A</v>
          </cell>
          <cell r="BB6" t="e">
            <v>#N/A</v>
          </cell>
          <cell r="BC6" t="e">
            <v>#N/A</v>
          </cell>
          <cell r="BD6" t="e">
            <v>#N/A</v>
          </cell>
          <cell r="BF6" t="e">
            <v>#N/A</v>
          </cell>
          <cell r="BG6" t="e">
            <v>#N/A</v>
          </cell>
          <cell r="BH6" t="e">
            <v>#N/A</v>
          </cell>
        </row>
        <row r="7">
          <cell r="X7">
            <v>43826</v>
          </cell>
          <cell r="Z7">
            <v>43832.999999999993</v>
          </cell>
          <cell r="AB7">
            <v>23</v>
          </cell>
          <cell r="AC7">
            <v>31</v>
          </cell>
          <cell r="AD7">
            <v>44</v>
          </cell>
          <cell r="AG7">
            <v>234</v>
          </cell>
          <cell r="AH7">
            <v>124</v>
          </cell>
          <cell r="AJ7">
            <v>2</v>
          </cell>
          <cell r="AK7">
            <v>0</v>
          </cell>
          <cell r="AL7">
            <v>0</v>
          </cell>
          <cell r="AO7">
            <v>1</v>
          </cell>
          <cell r="BQ7">
            <v>1</v>
          </cell>
          <cell r="BR7">
            <v>0.5</v>
          </cell>
          <cell r="CB7">
            <v>0.125</v>
          </cell>
          <cell r="CC7">
            <v>0.83333333333333337</v>
          </cell>
          <cell r="CD7">
            <v>0.70833333333333337</v>
          </cell>
          <cell r="CM7">
            <v>2.564102564102564E-2</v>
          </cell>
          <cell r="CN7">
            <v>0.64102564102564108</v>
          </cell>
        </row>
      </sheetData>
      <sheetData sheetId="10" refreshError="1"/>
      <sheetData sheetId="11">
        <row r="9">
          <cell r="B9">
            <v>2</v>
          </cell>
        </row>
        <row r="11">
          <cell r="B11" t="str">
            <v>Delivery</v>
          </cell>
        </row>
      </sheetData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A"/>
      <sheetName val="Phones"/>
      <sheetName val="LAMerge"/>
      <sheetName val="Annex"/>
      <sheetName val="Admin"/>
      <sheetName val="Calls"/>
    </sheetNames>
    <sheetDataSet>
      <sheetData sheetId="0">
        <row r="9">
          <cell r="A9">
            <v>392</v>
          </cell>
        </row>
        <row r="10">
          <cell r="A10" t="str">
            <v>UA</v>
          </cell>
        </row>
        <row r="11">
          <cell r="A11" t="str">
            <v>Aberdeen City</v>
          </cell>
        </row>
      </sheetData>
      <sheetData sheetId="1">
        <row r="2">
          <cell r="B2">
            <v>755</v>
          </cell>
        </row>
        <row r="3">
          <cell r="A3" t="str">
            <v>Unitary Authority</v>
          </cell>
        </row>
        <row r="4">
          <cell r="A4" t="str">
            <v>Aberdeenshire</v>
          </cell>
        </row>
      </sheetData>
      <sheetData sheetId="2"/>
      <sheetData sheetId="3"/>
      <sheetData sheetId="4">
        <row r="1">
          <cell r="B1">
            <v>8</v>
          </cell>
        </row>
        <row r="4">
          <cell r="B4">
            <v>43994</v>
          </cell>
          <cell r="C4">
            <v>1</v>
          </cell>
        </row>
      </sheetData>
      <sheetData sheetId="5">
        <row r="1">
          <cell r="A1">
            <v>3874</v>
          </cell>
        </row>
        <row r="5">
          <cell r="A5" t="str">
            <v>01132301266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27CBD-EAD5-4294-ACC9-64E4948E94B4}">
  <sheetPr codeName="Sheet3">
    <pageSetUpPr autoPageBreaks="0"/>
  </sheetPr>
  <dimension ref="B1:U49"/>
  <sheetViews>
    <sheetView showGridLines="0" tabSelected="1" topLeftCell="C41" zoomScale="80" zoomScaleNormal="80" workbookViewId="0">
      <selection activeCell="U18" sqref="U18"/>
    </sheetView>
  </sheetViews>
  <sheetFormatPr defaultColWidth="9.140625" defaultRowHeight="12.75" x14ac:dyDescent="0.2"/>
  <cols>
    <col min="1" max="1" width="1.5703125" style="7" customWidth="1"/>
    <col min="2" max="2" width="7.85546875" style="7" customWidth="1"/>
    <col min="3" max="3" width="11.85546875" style="7" customWidth="1"/>
    <col min="4" max="4" width="61.28515625" style="7" customWidth="1"/>
    <col min="5" max="5" width="10.85546875" style="7" customWidth="1"/>
    <col min="6" max="6" width="40.5703125" style="13" customWidth="1"/>
    <col min="7" max="7" width="15.85546875" style="7" customWidth="1"/>
    <col min="8" max="8" width="14.85546875" style="7" customWidth="1"/>
    <col min="9" max="17" width="11.85546875" style="7" customWidth="1"/>
    <col min="18" max="18" width="11.5703125" style="7" customWidth="1"/>
    <col min="19" max="19" width="13.140625" style="7" bestFit="1" customWidth="1"/>
    <col min="20" max="20" width="9.5703125" style="7" bestFit="1" customWidth="1"/>
    <col min="21" max="21" width="32.42578125" style="7" bestFit="1" customWidth="1"/>
    <col min="22" max="16384" width="9.140625" style="7"/>
  </cols>
  <sheetData>
    <row r="1" spans="2:21" ht="90" x14ac:dyDescent="0.2">
      <c r="B1" s="1" t="s">
        <v>0</v>
      </c>
      <c r="C1" s="2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4"/>
      <c r="J1" s="4" t="s">
        <v>7</v>
      </c>
      <c r="K1" s="5"/>
      <c r="L1" s="6"/>
      <c r="M1" s="3" t="s">
        <v>8</v>
      </c>
      <c r="N1" s="3" t="s">
        <v>9</v>
      </c>
      <c r="O1" s="3" t="s">
        <v>10</v>
      </c>
      <c r="P1" s="3" t="s">
        <v>11</v>
      </c>
      <c r="Q1" s="3" t="s">
        <v>12</v>
      </c>
      <c r="R1" s="3" t="s">
        <v>13</v>
      </c>
      <c r="S1" s="27" t="s">
        <v>167</v>
      </c>
      <c r="T1" s="27" t="s">
        <v>168</v>
      </c>
      <c r="U1" s="27" t="s">
        <v>173</v>
      </c>
    </row>
    <row r="2" spans="2:21" ht="75" x14ac:dyDescent="0.2">
      <c r="B2" s="8"/>
      <c r="C2" s="15"/>
      <c r="D2" s="16"/>
      <c r="E2" s="17"/>
      <c r="F2" s="17"/>
      <c r="G2" s="17"/>
      <c r="H2" s="18"/>
      <c r="I2" s="9" t="s">
        <v>14</v>
      </c>
      <c r="J2" s="10" t="s">
        <v>15</v>
      </c>
      <c r="K2" s="10" t="s">
        <v>16</v>
      </c>
      <c r="L2" s="19" t="s">
        <v>17</v>
      </c>
      <c r="M2" s="10"/>
      <c r="N2" s="10" t="s">
        <v>18</v>
      </c>
      <c r="O2" s="10" t="s">
        <v>19</v>
      </c>
      <c r="P2" s="10" t="s">
        <v>20</v>
      </c>
      <c r="Q2" s="10" t="s">
        <v>21</v>
      </c>
      <c r="R2" s="10" t="s">
        <v>22</v>
      </c>
      <c r="S2" s="28"/>
      <c r="T2" s="29"/>
      <c r="U2" s="29"/>
    </row>
    <row r="3" spans="2:21" s="11" customFormat="1" ht="60" x14ac:dyDescent="0.25">
      <c r="B3" s="14">
        <v>1</v>
      </c>
      <c r="C3" s="20" t="s">
        <v>23</v>
      </c>
      <c r="D3" s="20" t="s">
        <v>24</v>
      </c>
      <c r="E3" s="21" t="s">
        <v>25</v>
      </c>
      <c r="F3" s="20" t="s">
        <v>26</v>
      </c>
      <c r="G3" s="22">
        <v>45763</v>
      </c>
      <c r="H3" s="22">
        <f>G3+90</f>
        <v>45853</v>
      </c>
      <c r="I3" s="20">
        <v>4</v>
      </c>
      <c r="J3" s="20">
        <v>4</v>
      </c>
      <c r="K3" s="20">
        <v>3</v>
      </c>
      <c r="L3" s="20">
        <v>4</v>
      </c>
      <c r="M3" s="20" t="s">
        <v>27</v>
      </c>
      <c r="N3" s="20">
        <v>2</v>
      </c>
      <c r="O3" s="20">
        <v>0</v>
      </c>
      <c r="P3" s="21" t="s">
        <v>28</v>
      </c>
      <c r="Q3" s="21" t="s">
        <v>28</v>
      </c>
      <c r="R3" s="21" t="s">
        <v>28</v>
      </c>
      <c r="S3" s="30" t="s">
        <v>169</v>
      </c>
      <c r="T3" s="31" t="s">
        <v>170</v>
      </c>
      <c r="U3" s="31"/>
    </row>
    <row r="4" spans="2:21" s="12" customFormat="1" ht="60" x14ac:dyDescent="0.25">
      <c r="B4" s="14">
        <v>2</v>
      </c>
      <c r="C4" s="20" t="s">
        <v>29</v>
      </c>
      <c r="D4" s="21" t="s">
        <v>30</v>
      </c>
      <c r="E4" s="21" t="s">
        <v>31</v>
      </c>
      <c r="F4" s="23" t="s">
        <v>26</v>
      </c>
      <c r="G4" s="22">
        <v>45763</v>
      </c>
      <c r="H4" s="22">
        <f t="shared" ref="H4:H49" si="0">G4+90</f>
        <v>45853</v>
      </c>
      <c r="I4" s="20">
        <v>3</v>
      </c>
      <c r="J4" s="20">
        <v>4</v>
      </c>
      <c r="K4" s="20">
        <v>3</v>
      </c>
      <c r="L4" s="20">
        <v>4</v>
      </c>
      <c r="M4" s="20" t="s">
        <v>27</v>
      </c>
      <c r="N4" s="20">
        <v>4</v>
      </c>
      <c r="O4" s="20">
        <v>0</v>
      </c>
      <c r="P4" s="21" t="s">
        <v>28</v>
      </c>
      <c r="Q4" s="21" t="s">
        <v>28</v>
      </c>
      <c r="R4" s="21" t="s">
        <v>28</v>
      </c>
      <c r="S4" s="30" t="s">
        <v>169</v>
      </c>
      <c r="T4" s="31" t="s">
        <v>170</v>
      </c>
      <c r="U4" s="31"/>
    </row>
    <row r="5" spans="2:21" s="11" customFormat="1" ht="45" x14ac:dyDescent="0.25">
      <c r="B5" s="14">
        <v>3</v>
      </c>
      <c r="C5" s="26" t="s">
        <v>32</v>
      </c>
      <c r="D5" s="20" t="s">
        <v>33</v>
      </c>
      <c r="E5" s="21" t="s">
        <v>34</v>
      </c>
      <c r="F5" s="20" t="s">
        <v>26</v>
      </c>
      <c r="G5" s="22">
        <v>45763</v>
      </c>
      <c r="H5" s="22">
        <f t="shared" si="0"/>
        <v>45853</v>
      </c>
      <c r="I5" s="20">
        <v>4</v>
      </c>
      <c r="J5" s="20">
        <v>4</v>
      </c>
      <c r="K5" s="20">
        <v>3</v>
      </c>
      <c r="L5" s="20">
        <v>4</v>
      </c>
      <c r="M5" s="20" t="s">
        <v>27</v>
      </c>
      <c r="N5" s="20">
        <v>2</v>
      </c>
      <c r="O5" s="20">
        <v>0</v>
      </c>
      <c r="P5" s="21" t="s">
        <v>28</v>
      </c>
      <c r="Q5" s="21" t="s">
        <v>28</v>
      </c>
      <c r="R5" s="21" t="s">
        <v>28</v>
      </c>
      <c r="S5" s="32" t="s">
        <v>171</v>
      </c>
      <c r="T5" s="33" t="s">
        <v>172</v>
      </c>
      <c r="U5" s="33"/>
    </row>
    <row r="6" spans="2:21" ht="60" x14ac:dyDescent="0.25">
      <c r="B6" s="24">
        <f>B5+1</f>
        <v>4</v>
      </c>
      <c r="C6" s="20" t="s">
        <v>35</v>
      </c>
      <c r="D6" s="20" t="s">
        <v>36</v>
      </c>
      <c r="E6" s="21" t="s">
        <v>37</v>
      </c>
      <c r="F6" s="20" t="s">
        <v>26</v>
      </c>
      <c r="G6" s="22">
        <v>45763</v>
      </c>
      <c r="H6" s="22">
        <f t="shared" si="0"/>
        <v>45853</v>
      </c>
      <c r="I6" s="20">
        <v>3</v>
      </c>
      <c r="J6" s="20">
        <v>4</v>
      </c>
      <c r="K6" s="20">
        <v>4</v>
      </c>
      <c r="L6" s="20">
        <v>4</v>
      </c>
      <c r="M6" s="20" t="s">
        <v>27</v>
      </c>
      <c r="N6" s="20">
        <v>2</v>
      </c>
      <c r="O6" s="20">
        <v>0</v>
      </c>
      <c r="P6" s="21" t="s">
        <v>28</v>
      </c>
      <c r="Q6" s="21" t="s">
        <v>28</v>
      </c>
      <c r="R6" s="21" t="s">
        <v>28</v>
      </c>
      <c r="S6" s="30" t="s">
        <v>169</v>
      </c>
      <c r="T6" s="31" t="s">
        <v>170</v>
      </c>
      <c r="U6" s="31"/>
    </row>
    <row r="7" spans="2:21" ht="60" x14ac:dyDescent="0.25">
      <c r="B7" s="24">
        <f t="shared" ref="B7:B49" si="1">B6+1</f>
        <v>5</v>
      </c>
      <c r="C7" s="20" t="s">
        <v>38</v>
      </c>
      <c r="D7" s="20" t="s">
        <v>39</v>
      </c>
      <c r="E7" s="21" t="s">
        <v>40</v>
      </c>
      <c r="F7" s="20" t="s">
        <v>26</v>
      </c>
      <c r="G7" s="22">
        <v>45763</v>
      </c>
      <c r="H7" s="22">
        <f t="shared" si="0"/>
        <v>45853</v>
      </c>
      <c r="I7" s="20">
        <v>3</v>
      </c>
      <c r="J7" s="20">
        <v>4</v>
      </c>
      <c r="K7" s="20">
        <v>4</v>
      </c>
      <c r="L7" s="20">
        <v>3</v>
      </c>
      <c r="M7" s="20" t="s">
        <v>27</v>
      </c>
      <c r="N7" s="20">
        <v>4</v>
      </c>
      <c r="O7" s="20">
        <v>0</v>
      </c>
      <c r="P7" s="21" t="s">
        <v>28</v>
      </c>
      <c r="Q7" s="21" t="s">
        <v>28</v>
      </c>
      <c r="R7" s="21" t="s">
        <v>28</v>
      </c>
      <c r="S7" s="30" t="s">
        <v>169</v>
      </c>
      <c r="T7" s="31" t="s">
        <v>170</v>
      </c>
      <c r="U7" s="31"/>
    </row>
    <row r="8" spans="2:21" ht="60" x14ac:dyDescent="0.25">
      <c r="B8" s="24">
        <f t="shared" si="1"/>
        <v>6</v>
      </c>
      <c r="C8" s="20" t="s">
        <v>41</v>
      </c>
      <c r="D8" s="20" t="s">
        <v>42</v>
      </c>
      <c r="E8" s="21" t="s">
        <v>43</v>
      </c>
      <c r="F8" s="20" t="s">
        <v>26</v>
      </c>
      <c r="G8" s="22">
        <v>45763</v>
      </c>
      <c r="H8" s="22">
        <f t="shared" si="0"/>
        <v>45853</v>
      </c>
      <c r="I8" s="20">
        <v>3</v>
      </c>
      <c r="J8" s="20">
        <v>4</v>
      </c>
      <c r="K8" s="20">
        <v>3</v>
      </c>
      <c r="L8" s="20">
        <v>3</v>
      </c>
      <c r="M8" s="20" t="s">
        <v>27</v>
      </c>
      <c r="N8" s="20">
        <v>1</v>
      </c>
      <c r="O8" s="20">
        <v>0</v>
      </c>
      <c r="P8" s="21" t="s">
        <v>28</v>
      </c>
      <c r="Q8" s="21" t="s">
        <v>28</v>
      </c>
      <c r="R8" s="21" t="s">
        <v>28</v>
      </c>
      <c r="S8" s="30" t="s">
        <v>169</v>
      </c>
      <c r="T8" s="31" t="s">
        <v>170</v>
      </c>
      <c r="U8" s="31"/>
    </row>
    <row r="9" spans="2:21" ht="60" x14ac:dyDescent="0.25">
      <c r="B9" s="24">
        <f t="shared" si="1"/>
        <v>7</v>
      </c>
      <c r="C9" s="20" t="s">
        <v>44</v>
      </c>
      <c r="D9" s="20" t="s">
        <v>45</v>
      </c>
      <c r="E9" s="21" t="s">
        <v>46</v>
      </c>
      <c r="F9" s="20" t="s">
        <v>26</v>
      </c>
      <c r="G9" s="22">
        <v>45763</v>
      </c>
      <c r="H9" s="22">
        <f t="shared" si="0"/>
        <v>45853</v>
      </c>
      <c r="I9" s="20">
        <v>4</v>
      </c>
      <c r="J9" s="20">
        <v>4</v>
      </c>
      <c r="K9" s="20">
        <v>4</v>
      </c>
      <c r="L9" s="20">
        <v>4</v>
      </c>
      <c r="M9" s="20" t="s">
        <v>27</v>
      </c>
      <c r="N9" s="20">
        <v>25</v>
      </c>
      <c r="O9" s="20">
        <v>0</v>
      </c>
      <c r="P9" s="21" t="s">
        <v>28</v>
      </c>
      <c r="Q9" s="21" t="s">
        <v>28</v>
      </c>
      <c r="R9" s="21" t="s">
        <v>28</v>
      </c>
      <c r="S9" s="30" t="s">
        <v>169</v>
      </c>
      <c r="T9" s="31" t="s">
        <v>170</v>
      </c>
      <c r="U9" s="31"/>
    </row>
    <row r="10" spans="2:21" ht="60" x14ac:dyDescent="0.25">
      <c r="B10" s="24">
        <f t="shared" si="1"/>
        <v>8</v>
      </c>
      <c r="C10" s="20" t="s">
        <v>47</v>
      </c>
      <c r="D10" s="20" t="s">
        <v>48</v>
      </c>
      <c r="E10" s="21" t="s">
        <v>49</v>
      </c>
      <c r="F10" s="20" t="s">
        <v>26</v>
      </c>
      <c r="G10" s="22">
        <v>45763</v>
      </c>
      <c r="H10" s="22">
        <f t="shared" si="0"/>
        <v>45853</v>
      </c>
      <c r="I10" s="20">
        <v>3</v>
      </c>
      <c r="J10" s="20">
        <v>4</v>
      </c>
      <c r="K10" s="20">
        <v>3</v>
      </c>
      <c r="L10" s="20">
        <v>3</v>
      </c>
      <c r="M10" s="20" t="s">
        <v>27</v>
      </c>
      <c r="N10" s="20">
        <v>2</v>
      </c>
      <c r="O10" s="20">
        <v>0</v>
      </c>
      <c r="P10" s="21" t="s">
        <v>28</v>
      </c>
      <c r="Q10" s="21" t="s">
        <v>28</v>
      </c>
      <c r="R10" s="21" t="s">
        <v>28</v>
      </c>
      <c r="S10" s="30" t="s">
        <v>169</v>
      </c>
      <c r="T10" s="31" t="s">
        <v>170</v>
      </c>
      <c r="U10" s="31"/>
    </row>
    <row r="11" spans="2:21" ht="60" x14ac:dyDescent="0.25">
      <c r="B11" s="24">
        <f t="shared" si="1"/>
        <v>9</v>
      </c>
      <c r="C11" s="20" t="s">
        <v>50</v>
      </c>
      <c r="D11" s="20" t="s">
        <v>51</v>
      </c>
      <c r="E11" s="20" t="s">
        <v>52</v>
      </c>
      <c r="F11" s="20" t="s">
        <v>26</v>
      </c>
      <c r="G11" s="22">
        <v>45763</v>
      </c>
      <c r="H11" s="22">
        <f t="shared" si="0"/>
        <v>45853</v>
      </c>
      <c r="I11" s="20">
        <v>4</v>
      </c>
      <c r="J11" s="20">
        <v>4</v>
      </c>
      <c r="K11" s="20">
        <v>4</v>
      </c>
      <c r="L11" s="20">
        <v>3</v>
      </c>
      <c r="M11" s="20" t="s">
        <v>27</v>
      </c>
      <c r="N11" s="20">
        <v>8</v>
      </c>
      <c r="O11" s="20">
        <v>0</v>
      </c>
      <c r="P11" s="21" t="s">
        <v>28</v>
      </c>
      <c r="Q11" s="21" t="s">
        <v>28</v>
      </c>
      <c r="R11" s="21" t="s">
        <v>28</v>
      </c>
      <c r="S11" s="30" t="s">
        <v>169</v>
      </c>
      <c r="T11" s="31" t="s">
        <v>170</v>
      </c>
      <c r="U11" s="31"/>
    </row>
    <row r="12" spans="2:21" ht="60" x14ac:dyDescent="0.25">
      <c r="B12" s="24">
        <f t="shared" si="1"/>
        <v>10</v>
      </c>
      <c r="C12" s="20" t="s">
        <v>53</v>
      </c>
      <c r="D12" s="20" t="s">
        <v>54</v>
      </c>
      <c r="E12" s="21" t="s">
        <v>55</v>
      </c>
      <c r="F12" s="20" t="s">
        <v>26</v>
      </c>
      <c r="G12" s="22">
        <v>45763</v>
      </c>
      <c r="H12" s="22">
        <f t="shared" si="0"/>
        <v>45853</v>
      </c>
      <c r="I12" s="20">
        <v>3</v>
      </c>
      <c r="J12" s="20">
        <v>4</v>
      </c>
      <c r="K12" s="20">
        <v>3</v>
      </c>
      <c r="L12" s="20">
        <v>3</v>
      </c>
      <c r="M12" s="20" t="s">
        <v>27</v>
      </c>
      <c r="N12" s="20">
        <v>2</v>
      </c>
      <c r="O12" s="20">
        <v>0</v>
      </c>
      <c r="P12" s="21" t="s">
        <v>28</v>
      </c>
      <c r="Q12" s="21" t="s">
        <v>28</v>
      </c>
      <c r="R12" s="21" t="s">
        <v>28</v>
      </c>
      <c r="S12" s="30" t="s">
        <v>169</v>
      </c>
      <c r="T12" s="31" t="s">
        <v>170</v>
      </c>
      <c r="U12" s="31"/>
    </row>
    <row r="13" spans="2:21" ht="60" x14ac:dyDescent="0.25">
      <c r="B13" s="24">
        <f t="shared" si="1"/>
        <v>11</v>
      </c>
      <c r="C13" s="20" t="s">
        <v>56</v>
      </c>
      <c r="D13" s="20" t="s">
        <v>57</v>
      </c>
      <c r="E13" s="21" t="s">
        <v>58</v>
      </c>
      <c r="F13" s="20" t="s">
        <v>26</v>
      </c>
      <c r="G13" s="22">
        <v>45763</v>
      </c>
      <c r="H13" s="22">
        <f t="shared" si="0"/>
        <v>45853</v>
      </c>
      <c r="I13" s="20">
        <v>3</v>
      </c>
      <c r="J13" s="20">
        <v>4</v>
      </c>
      <c r="K13" s="20">
        <v>4</v>
      </c>
      <c r="L13" s="20">
        <v>3</v>
      </c>
      <c r="M13" s="20" t="s">
        <v>27</v>
      </c>
      <c r="N13" s="20">
        <v>26</v>
      </c>
      <c r="O13" s="20">
        <v>0</v>
      </c>
      <c r="P13" s="21" t="s">
        <v>28</v>
      </c>
      <c r="Q13" s="21" t="s">
        <v>28</v>
      </c>
      <c r="R13" s="21" t="s">
        <v>28</v>
      </c>
      <c r="S13" s="30" t="s">
        <v>169</v>
      </c>
      <c r="T13" s="31" t="s">
        <v>170</v>
      </c>
      <c r="U13" s="31"/>
    </row>
    <row r="14" spans="2:21" ht="60" x14ac:dyDescent="0.25">
      <c r="B14" s="24">
        <f t="shared" si="1"/>
        <v>12</v>
      </c>
      <c r="C14" s="20" t="s">
        <v>59</v>
      </c>
      <c r="D14" s="20" t="s">
        <v>60</v>
      </c>
      <c r="E14" s="21" t="s">
        <v>61</v>
      </c>
      <c r="F14" s="20" t="s">
        <v>26</v>
      </c>
      <c r="G14" s="22">
        <v>45763</v>
      </c>
      <c r="H14" s="22">
        <f t="shared" si="0"/>
        <v>45853</v>
      </c>
      <c r="I14" s="20">
        <v>4</v>
      </c>
      <c r="J14" s="20">
        <v>3</v>
      </c>
      <c r="K14" s="20">
        <v>4</v>
      </c>
      <c r="L14" s="20">
        <v>4</v>
      </c>
      <c r="M14" s="20" t="s">
        <v>27</v>
      </c>
      <c r="N14" s="20">
        <v>18</v>
      </c>
      <c r="O14" s="20">
        <v>0</v>
      </c>
      <c r="P14" s="21" t="s">
        <v>28</v>
      </c>
      <c r="Q14" s="21" t="s">
        <v>28</v>
      </c>
      <c r="R14" s="21" t="s">
        <v>28</v>
      </c>
      <c r="S14" s="30" t="s">
        <v>169</v>
      </c>
      <c r="T14" s="31" t="s">
        <v>170</v>
      </c>
      <c r="U14" s="31"/>
    </row>
    <row r="15" spans="2:21" ht="60" x14ac:dyDescent="0.25">
      <c r="B15" s="24">
        <f t="shared" si="1"/>
        <v>13</v>
      </c>
      <c r="C15" s="20" t="s">
        <v>62</v>
      </c>
      <c r="D15" s="20" t="s">
        <v>63</v>
      </c>
      <c r="E15" s="21" t="s">
        <v>64</v>
      </c>
      <c r="F15" s="20" t="s">
        <v>26</v>
      </c>
      <c r="G15" s="22">
        <v>45763</v>
      </c>
      <c r="H15" s="22">
        <f t="shared" si="0"/>
        <v>45853</v>
      </c>
      <c r="I15" s="20">
        <v>3</v>
      </c>
      <c r="J15" s="20">
        <v>4</v>
      </c>
      <c r="K15" s="20">
        <v>4</v>
      </c>
      <c r="L15" s="20">
        <v>3</v>
      </c>
      <c r="M15" s="20" t="s">
        <v>27</v>
      </c>
      <c r="N15" s="20">
        <v>4</v>
      </c>
      <c r="O15" s="20">
        <v>0</v>
      </c>
      <c r="P15" s="21" t="s">
        <v>28</v>
      </c>
      <c r="Q15" s="21" t="s">
        <v>28</v>
      </c>
      <c r="R15" s="21" t="s">
        <v>28</v>
      </c>
      <c r="S15" s="30" t="s">
        <v>169</v>
      </c>
      <c r="T15" s="31" t="s">
        <v>170</v>
      </c>
      <c r="U15" s="31"/>
    </row>
    <row r="16" spans="2:21" ht="60" x14ac:dyDescent="0.25">
      <c r="B16" s="24">
        <f t="shared" si="1"/>
        <v>14</v>
      </c>
      <c r="C16" s="20" t="s">
        <v>65</v>
      </c>
      <c r="D16" s="20" t="s">
        <v>66</v>
      </c>
      <c r="E16" s="20" t="s">
        <v>67</v>
      </c>
      <c r="F16" s="20" t="s">
        <v>26</v>
      </c>
      <c r="G16" s="22">
        <v>45763</v>
      </c>
      <c r="H16" s="22">
        <f t="shared" si="0"/>
        <v>45853</v>
      </c>
      <c r="I16" s="20">
        <v>4</v>
      </c>
      <c r="J16" s="20">
        <v>4</v>
      </c>
      <c r="K16" s="20">
        <v>4</v>
      </c>
      <c r="L16" s="20">
        <v>3</v>
      </c>
      <c r="M16" s="20" t="s">
        <v>27</v>
      </c>
      <c r="N16" s="20">
        <v>20</v>
      </c>
      <c r="O16" s="20">
        <v>0</v>
      </c>
      <c r="P16" s="21" t="s">
        <v>28</v>
      </c>
      <c r="Q16" s="21" t="s">
        <v>28</v>
      </c>
      <c r="R16" s="21" t="s">
        <v>28</v>
      </c>
      <c r="S16" s="30" t="s">
        <v>169</v>
      </c>
      <c r="T16" s="31" t="s">
        <v>170</v>
      </c>
      <c r="U16" s="31"/>
    </row>
    <row r="17" spans="2:21" ht="60" x14ac:dyDescent="0.25">
      <c r="B17" s="24">
        <f t="shared" si="1"/>
        <v>15</v>
      </c>
      <c r="C17" s="20" t="s">
        <v>68</v>
      </c>
      <c r="D17" s="20" t="s">
        <v>69</v>
      </c>
      <c r="E17" s="21" t="s">
        <v>70</v>
      </c>
      <c r="F17" s="20" t="s">
        <v>26</v>
      </c>
      <c r="G17" s="22">
        <v>45763</v>
      </c>
      <c r="H17" s="22">
        <f t="shared" si="0"/>
        <v>45853</v>
      </c>
      <c r="I17" s="20">
        <v>4</v>
      </c>
      <c r="J17" s="20">
        <v>4</v>
      </c>
      <c r="K17" s="20">
        <v>4</v>
      </c>
      <c r="L17" s="20">
        <v>4</v>
      </c>
      <c r="M17" s="20" t="s">
        <v>27</v>
      </c>
      <c r="N17" s="20">
        <v>28</v>
      </c>
      <c r="O17" s="20">
        <v>0</v>
      </c>
      <c r="P17" s="21" t="s">
        <v>28</v>
      </c>
      <c r="Q17" s="21" t="s">
        <v>28</v>
      </c>
      <c r="R17" s="21" t="s">
        <v>28</v>
      </c>
      <c r="S17" s="30" t="s">
        <v>169</v>
      </c>
      <c r="T17" s="31" t="s">
        <v>170</v>
      </c>
      <c r="U17" s="31"/>
    </row>
    <row r="18" spans="2:21" ht="60" x14ac:dyDescent="0.25">
      <c r="B18" s="24">
        <f t="shared" si="1"/>
        <v>16</v>
      </c>
      <c r="C18" s="20" t="s">
        <v>71</v>
      </c>
      <c r="D18" s="20" t="s">
        <v>72</v>
      </c>
      <c r="E18" s="21" t="s">
        <v>73</v>
      </c>
      <c r="F18" s="20" t="s">
        <v>26</v>
      </c>
      <c r="G18" s="22">
        <v>45763</v>
      </c>
      <c r="H18" s="22">
        <f t="shared" si="0"/>
        <v>45853</v>
      </c>
      <c r="I18" s="20">
        <v>3</v>
      </c>
      <c r="J18" s="20">
        <v>4</v>
      </c>
      <c r="K18" s="20">
        <v>3</v>
      </c>
      <c r="L18" s="20">
        <v>4</v>
      </c>
      <c r="M18" s="20" t="s">
        <v>27</v>
      </c>
      <c r="N18" s="20">
        <v>1</v>
      </c>
      <c r="O18" s="20">
        <v>0</v>
      </c>
      <c r="P18" s="21" t="s">
        <v>28</v>
      </c>
      <c r="Q18" s="21" t="s">
        <v>28</v>
      </c>
      <c r="R18" s="21" t="s">
        <v>28</v>
      </c>
      <c r="S18" s="30" t="s">
        <v>169</v>
      </c>
      <c r="T18" s="31" t="s">
        <v>170</v>
      </c>
      <c r="U18" s="31"/>
    </row>
    <row r="19" spans="2:21" ht="60" x14ac:dyDescent="0.25">
      <c r="B19" s="24">
        <f t="shared" si="1"/>
        <v>17</v>
      </c>
      <c r="C19" s="20" t="s">
        <v>74</v>
      </c>
      <c r="D19" s="20" t="s">
        <v>75</v>
      </c>
      <c r="E19" s="21" t="s">
        <v>76</v>
      </c>
      <c r="F19" s="20" t="s">
        <v>26</v>
      </c>
      <c r="G19" s="22">
        <v>45763</v>
      </c>
      <c r="H19" s="22">
        <f t="shared" si="0"/>
        <v>45853</v>
      </c>
      <c r="I19" s="20">
        <v>3</v>
      </c>
      <c r="J19" s="20">
        <v>4</v>
      </c>
      <c r="K19" s="20">
        <v>3</v>
      </c>
      <c r="L19" s="20">
        <v>3</v>
      </c>
      <c r="M19" s="20" t="s">
        <v>27</v>
      </c>
      <c r="N19" s="20">
        <v>0</v>
      </c>
      <c r="O19" s="20">
        <v>0</v>
      </c>
      <c r="P19" s="21" t="s">
        <v>28</v>
      </c>
      <c r="Q19" s="21" t="s">
        <v>28</v>
      </c>
      <c r="R19" s="21" t="s">
        <v>28</v>
      </c>
      <c r="S19" s="30" t="s">
        <v>169</v>
      </c>
      <c r="T19" s="31" t="s">
        <v>170</v>
      </c>
      <c r="U19" s="31"/>
    </row>
    <row r="20" spans="2:21" ht="60" x14ac:dyDescent="0.25">
      <c r="B20" s="24">
        <f t="shared" si="1"/>
        <v>18</v>
      </c>
      <c r="C20" s="34" t="s">
        <v>77</v>
      </c>
      <c r="D20" s="20" t="s">
        <v>78</v>
      </c>
      <c r="E20" s="21" t="s">
        <v>79</v>
      </c>
      <c r="F20" s="20" t="s">
        <v>26</v>
      </c>
      <c r="G20" s="22">
        <v>45763</v>
      </c>
      <c r="H20" s="22">
        <f t="shared" si="0"/>
        <v>45853</v>
      </c>
      <c r="I20" s="20">
        <v>4</v>
      </c>
      <c r="J20" s="20">
        <v>4</v>
      </c>
      <c r="K20" s="20">
        <v>3</v>
      </c>
      <c r="L20" s="20">
        <v>3</v>
      </c>
      <c r="M20" s="20" t="s">
        <v>27</v>
      </c>
      <c r="N20" s="20">
        <v>1</v>
      </c>
      <c r="O20" s="20">
        <v>0</v>
      </c>
      <c r="P20" s="21" t="s">
        <v>28</v>
      </c>
      <c r="Q20" s="21" t="s">
        <v>28</v>
      </c>
      <c r="R20" s="21" t="s">
        <v>28</v>
      </c>
      <c r="S20" s="35" t="s">
        <v>174</v>
      </c>
      <c r="T20" s="35" t="s">
        <v>170</v>
      </c>
      <c r="U20" s="36" t="s">
        <v>175</v>
      </c>
    </row>
    <row r="21" spans="2:21" ht="60" x14ac:dyDescent="0.25">
      <c r="B21" s="24">
        <f t="shared" si="1"/>
        <v>19</v>
      </c>
      <c r="C21" s="20" t="s">
        <v>80</v>
      </c>
      <c r="D21" s="21" t="s">
        <v>81</v>
      </c>
      <c r="E21" s="21" t="s">
        <v>82</v>
      </c>
      <c r="F21" s="23" t="s">
        <v>26</v>
      </c>
      <c r="G21" s="22">
        <v>45763</v>
      </c>
      <c r="H21" s="22">
        <f t="shared" si="0"/>
        <v>45853</v>
      </c>
      <c r="I21" s="20">
        <v>4</v>
      </c>
      <c r="J21" s="20">
        <v>3</v>
      </c>
      <c r="K21" s="20">
        <v>3</v>
      </c>
      <c r="L21" s="20">
        <v>3</v>
      </c>
      <c r="M21" s="20" t="s">
        <v>27</v>
      </c>
      <c r="N21" s="20">
        <v>1</v>
      </c>
      <c r="O21" s="20">
        <v>0</v>
      </c>
      <c r="P21" s="21" t="s">
        <v>28</v>
      </c>
      <c r="Q21" s="21" t="s">
        <v>28</v>
      </c>
      <c r="R21" s="21" t="s">
        <v>28</v>
      </c>
      <c r="S21" s="30" t="s">
        <v>169</v>
      </c>
      <c r="T21" s="31" t="s">
        <v>170</v>
      </c>
      <c r="U21" s="31"/>
    </row>
    <row r="22" spans="2:21" ht="60" x14ac:dyDescent="0.25">
      <c r="B22" s="24">
        <f t="shared" si="1"/>
        <v>20</v>
      </c>
      <c r="C22" s="20" t="s">
        <v>83</v>
      </c>
      <c r="D22" s="20" t="s">
        <v>84</v>
      </c>
      <c r="E22" s="20" t="s">
        <v>85</v>
      </c>
      <c r="F22" s="20" t="s">
        <v>26</v>
      </c>
      <c r="G22" s="22">
        <v>45763</v>
      </c>
      <c r="H22" s="22">
        <f t="shared" si="0"/>
        <v>45853</v>
      </c>
      <c r="I22" s="20">
        <v>3</v>
      </c>
      <c r="J22" s="20">
        <v>3</v>
      </c>
      <c r="K22" s="20">
        <v>4</v>
      </c>
      <c r="L22" s="20">
        <v>4</v>
      </c>
      <c r="M22" s="20" t="s">
        <v>27</v>
      </c>
      <c r="N22" s="20">
        <v>1</v>
      </c>
      <c r="O22" s="20">
        <v>0</v>
      </c>
      <c r="P22" s="21" t="s">
        <v>28</v>
      </c>
      <c r="Q22" s="21" t="s">
        <v>28</v>
      </c>
      <c r="R22" s="21" t="s">
        <v>28</v>
      </c>
      <c r="S22" s="30" t="s">
        <v>169</v>
      </c>
      <c r="T22" s="31" t="s">
        <v>170</v>
      </c>
      <c r="U22" s="31"/>
    </row>
    <row r="23" spans="2:21" ht="60" x14ac:dyDescent="0.25">
      <c r="B23" s="24">
        <f t="shared" si="1"/>
        <v>21</v>
      </c>
      <c r="C23" s="21" t="s">
        <v>86</v>
      </c>
      <c r="D23" s="20" t="s">
        <v>87</v>
      </c>
      <c r="E23" s="21" t="s">
        <v>88</v>
      </c>
      <c r="F23" s="20" t="s">
        <v>26</v>
      </c>
      <c r="G23" s="22">
        <v>45763</v>
      </c>
      <c r="H23" s="22">
        <f t="shared" si="0"/>
        <v>45853</v>
      </c>
      <c r="I23" s="20">
        <v>4</v>
      </c>
      <c r="J23" s="20">
        <v>4</v>
      </c>
      <c r="K23" s="20">
        <v>4</v>
      </c>
      <c r="L23" s="20">
        <v>4</v>
      </c>
      <c r="M23" s="20" t="s">
        <v>27</v>
      </c>
      <c r="N23" s="20">
        <v>0</v>
      </c>
      <c r="O23" s="20">
        <v>0</v>
      </c>
      <c r="P23" s="21" t="s">
        <v>28</v>
      </c>
      <c r="Q23" s="21" t="s">
        <v>28</v>
      </c>
      <c r="R23" s="21" t="s">
        <v>28</v>
      </c>
      <c r="S23" s="30" t="s">
        <v>169</v>
      </c>
      <c r="T23" s="31" t="s">
        <v>170</v>
      </c>
      <c r="U23" s="31"/>
    </row>
    <row r="24" spans="2:21" ht="60" x14ac:dyDescent="0.25">
      <c r="B24" s="24">
        <f t="shared" si="1"/>
        <v>22</v>
      </c>
      <c r="C24" s="20" t="s">
        <v>89</v>
      </c>
      <c r="D24" s="20" t="s">
        <v>90</v>
      </c>
      <c r="E24" s="20" t="s">
        <v>91</v>
      </c>
      <c r="F24" s="20" t="s">
        <v>26</v>
      </c>
      <c r="G24" s="22">
        <v>45763</v>
      </c>
      <c r="H24" s="22">
        <f t="shared" si="0"/>
        <v>45853</v>
      </c>
      <c r="I24" s="20">
        <v>4</v>
      </c>
      <c r="J24" s="20">
        <v>4</v>
      </c>
      <c r="K24" s="20">
        <v>3</v>
      </c>
      <c r="L24" s="20">
        <v>4</v>
      </c>
      <c r="M24" s="20" t="s">
        <v>27</v>
      </c>
      <c r="N24" s="20">
        <v>2</v>
      </c>
      <c r="O24" s="20">
        <v>0</v>
      </c>
      <c r="P24" s="21" t="s">
        <v>28</v>
      </c>
      <c r="Q24" s="21" t="s">
        <v>28</v>
      </c>
      <c r="R24" s="21" t="s">
        <v>28</v>
      </c>
      <c r="S24" s="30" t="s">
        <v>169</v>
      </c>
      <c r="T24" s="31" t="s">
        <v>170</v>
      </c>
      <c r="U24" s="31"/>
    </row>
    <row r="25" spans="2:21" ht="60" x14ac:dyDescent="0.25">
      <c r="B25" s="24">
        <f t="shared" si="1"/>
        <v>23</v>
      </c>
      <c r="C25" s="20" t="s">
        <v>92</v>
      </c>
      <c r="D25" s="20" t="s">
        <v>93</v>
      </c>
      <c r="E25" s="21" t="s">
        <v>94</v>
      </c>
      <c r="F25" s="20" t="s">
        <v>26</v>
      </c>
      <c r="G25" s="22">
        <v>45763</v>
      </c>
      <c r="H25" s="22">
        <f t="shared" si="0"/>
        <v>45853</v>
      </c>
      <c r="I25" s="20">
        <v>3</v>
      </c>
      <c r="J25" s="20">
        <v>4</v>
      </c>
      <c r="K25" s="20">
        <v>4</v>
      </c>
      <c r="L25" s="20">
        <v>3</v>
      </c>
      <c r="M25" s="20" t="s">
        <v>27</v>
      </c>
      <c r="N25" s="20">
        <v>0</v>
      </c>
      <c r="O25" s="20">
        <v>0</v>
      </c>
      <c r="P25" s="21" t="s">
        <v>28</v>
      </c>
      <c r="Q25" s="21" t="s">
        <v>28</v>
      </c>
      <c r="R25" s="21" t="s">
        <v>28</v>
      </c>
      <c r="S25" s="30" t="s">
        <v>169</v>
      </c>
      <c r="T25" s="31" t="s">
        <v>170</v>
      </c>
      <c r="U25" s="31"/>
    </row>
    <row r="26" spans="2:21" ht="60" x14ac:dyDescent="0.25">
      <c r="B26" s="24">
        <f t="shared" si="1"/>
        <v>24</v>
      </c>
      <c r="C26" s="20" t="s">
        <v>95</v>
      </c>
      <c r="D26" s="20" t="s">
        <v>96</v>
      </c>
      <c r="E26" s="20" t="s">
        <v>97</v>
      </c>
      <c r="F26" s="20" t="s">
        <v>26</v>
      </c>
      <c r="G26" s="22">
        <v>45763</v>
      </c>
      <c r="H26" s="22">
        <f t="shared" si="0"/>
        <v>45853</v>
      </c>
      <c r="I26" s="20">
        <v>3</v>
      </c>
      <c r="J26" s="20">
        <v>4</v>
      </c>
      <c r="K26" s="20">
        <v>3</v>
      </c>
      <c r="L26" s="20">
        <v>3</v>
      </c>
      <c r="M26" s="20" t="s">
        <v>27</v>
      </c>
      <c r="N26" s="20">
        <v>1</v>
      </c>
      <c r="O26" s="20">
        <v>0</v>
      </c>
      <c r="P26" s="21" t="s">
        <v>28</v>
      </c>
      <c r="Q26" s="21" t="s">
        <v>28</v>
      </c>
      <c r="R26" s="21" t="s">
        <v>28</v>
      </c>
      <c r="S26" s="30" t="s">
        <v>169</v>
      </c>
      <c r="T26" s="31" t="s">
        <v>170</v>
      </c>
      <c r="U26" s="31"/>
    </row>
    <row r="27" spans="2:21" ht="45" x14ac:dyDescent="0.25">
      <c r="B27" s="24">
        <f t="shared" si="1"/>
        <v>25</v>
      </c>
      <c r="C27" s="26" t="s">
        <v>98</v>
      </c>
      <c r="D27" s="20" t="s">
        <v>99</v>
      </c>
      <c r="E27" s="21" t="s">
        <v>100</v>
      </c>
      <c r="F27" s="20" t="s">
        <v>26</v>
      </c>
      <c r="G27" s="22">
        <v>45763</v>
      </c>
      <c r="H27" s="22">
        <f t="shared" si="0"/>
        <v>45853</v>
      </c>
      <c r="I27" s="20">
        <v>4</v>
      </c>
      <c r="J27" s="20">
        <v>4</v>
      </c>
      <c r="K27" s="20">
        <v>3</v>
      </c>
      <c r="L27" s="20">
        <v>3</v>
      </c>
      <c r="M27" s="20" t="s">
        <v>27</v>
      </c>
      <c r="N27" s="20">
        <v>0</v>
      </c>
      <c r="O27" s="20">
        <v>0</v>
      </c>
      <c r="P27" s="21" t="s">
        <v>28</v>
      </c>
      <c r="Q27" s="21" t="s">
        <v>28</v>
      </c>
      <c r="R27" s="21" t="s">
        <v>28</v>
      </c>
      <c r="S27" s="32" t="s">
        <v>171</v>
      </c>
      <c r="T27" s="33" t="s">
        <v>172</v>
      </c>
      <c r="U27" s="33"/>
    </row>
    <row r="28" spans="2:21" ht="45" x14ac:dyDescent="0.25">
      <c r="B28" s="24">
        <f t="shared" si="1"/>
        <v>26</v>
      </c>
      <c r="C28" s="26" t="s">
        <v>101</v>
      </c>
      <c r="D28" s="20" t="s">
        <v>102</v>
      </c>
      <c r="E28" s="21" t="s">
        <v>103</v>
      </c>
      <c r="F28" s="20" t="s">
        <v>26</v>
      </c>
      <c r="G28" s="22">
        <v>45763</v>
      </c>
      <c r="H28" s="22">
        <f t="shared" si="0"/>
        <v>45853</v>
      </c>
      <c r="I28" s="20">
        <v>4</v>
      </c>
      <c r="J28" s="20">
        <v>4</v>
      </c>
      <c r="K28" s="20">
        <v>3</v>
      </c>
      <c r="L28" s="20">
        <v>3</v>
      </c>
      <c r="M28" s="20" t="s">
        <v>27</v>
      </c>
      <c r="N28" s="20">
        <v>2</v>
      </c>
      <c r="O28" s="20">
        <v>0</v>
      </c>
      <c r="P28" s="21" t="s">
        <v>28</v>
      </c>
      <c r="Q28" s="21" t="s">
        <v>28</v>
      </c>
      <c r="R28" s="21" t="s">
        <v>28</v>
      </c>
      <c r="S28" s="32" t="s">
        <v>171</v>
      </c>
      <c r="T28" s="33" t="s">
        <v>172</v>
      </c>
      <c r="U28" s="33"/>
    </row>
    <row r="29" spans="2:21" ht="45" x14ac:dyDescent="0.25">
      <c r="B29" s="24">
        <f t="shared" si="1"/>
        <v>27</v>
      </c>
      <c r="C29" s="25" t="s">
        <v>104</v>
      </c>
      <c r="D29" s="20" t="s">
        <v>105</v>
      </c>
      <c r="E29" s="21" t="s">
        <v>106</v>
      </c>
      <c r="F29" s="20" t="s">
        <v>26</v>
      </c>
      <c r="G29" s="22">
        <v>45763</v>
      </c>
      <c r="H29" s="22">
        <f t="shared" si="0"/>
        <v>45853</v>
      </c>
      <c r="I29" s="20">
        <v>3</v>
      </c>
      <c r="J29" s="20">
        <v>3</v>
      </c>
      <c r="K29" s="20">
        <v>3</v>
      </c>
      <c r="L29" s="20">
        <v>3</v>
      </c>
      <c r="M29" s="20" t="s">
        <v>27</v>
      </c>
      <c r="N29" s="20">
        <v>1</v>
      </c>
      <c r="O29" s="20">
        <v>0</v>
      </c>
      <c r="P29" s="21" t="s">
        <v>28</v>
      </c>
      <c r="Q29" s="21" t="s">
        <v>28</v>
      </c>
      <c r="R29" s="21" t="s">
        <v>28</v>
      </c>
      <c r="S29" s="32" t="s">
        <v>171</v>
      </c>
      <c r="T29" s="33" t="s">
        <v>172</v>
      </c>
      <c r="U29" s="33"/>
    </row>
    <row r="30" spans="2:21" ht="60" x14ac:dyDescent="0.25">
      <c r="B30" s="24">
        <f t="shared" si="1"/>
        <v>28</v>
      </c>
      <c r="C30" s="20" t="s">
        <v>107</v>
      </c>
      <c r="D30" s="20" t="s">
        <v>108</v>
      </c>
      <c r="E30" s="21" t="s">
        <v>109</v>
      </c>
      <c r="F30" s="20" t="s">
        <v>26</v>
      </c>
      <c r="G30" s="22">
        <v>45763</v>
      </c>
      <c r="H30" s="22">
        <f t="shared" si="0"/>
        <v>45853</v>
      </c>
      <c r="I30" s="20">
        <v>4</v>
      </c>
      <c r="J30" s="20">
        <v>4</v>
      </c>
      <c r="K30" s="20">
        <v>4</v>
      </c>
      <c r="L30" s="20">
        <v>4</v>
      </c>
      <c r="M30" s="20" t="s">
        <v>27</v>
      </c>
      <c r="N30" s="20">
        <v>2</v>
      </c>
      <c r="O30" s="20">
        <v>0</v>
      </c>
      <c r="P30" s="21" t="s">
        <v>28</v>
      </c>
      <c r="Q30" s="21" t="s">
        <v>28</v>
      </c>
      <c r="R30" s="21" t="s">
        <v>28</v>
      </c>
      <c r="S30" s="30" t="s">
        <v>169</v>
      </c>
      <c r="T30" s="31" t="s">
        <v>170</v>
      </c>
      <c r="U30" s="31"/>
    </row>
    <row r="31" spans="2:21" ht="60" x14ac:dyDescent="0.25">
      <c r="B31" s="24">
        <f t="shared" si="1"/>
        <v>29</v>
      </c>
      <c r="C31" s="20" t="s">
        <v>110</v>
      </c>
      <c r="D31" s="20" t="s">
        <v>111</v>
      </c>
      <c r="E31" s="21" t="s">
        <v>112</v>
      </c>
      <c r="F31" s="20" t="s">
        <v>26</v>
      </c>
      <c r="G31" s="22">
        <v>45763</v>
      </c>
      <c r="H31" s="22">
        <f t="shared" si="0"/>
        <v>45853</v>
      </c>
      <c r="I31" s="20">
        <v>3</v>
      </c>
      <c r="J31" s="20">
        <v>3</v>
      </c>
      <c r="K31" s="20">
        <v>3</v>
      </c>
      <c r="L31" s="20">
        <v>3</v>
      </c>
      <c r="M31" s="20" t="s">
        <v>27</v>
      </c>
      <c r="N31" s="20">
        <v>1</v>
      </c>
      <c r="O31" s="20">
        <v>0</v>
      </c>
      <c r="P31" s="21" t="s">
        <v>28</v>
      </c>
      <c r="Q31" s="21" t="s">
        <v>28</v>
      </c>
      <c r="R31" s="21" t="s">
        <v>28</v>
      </c>
      <c r="S31" s="30" t="s">
        <v>169</v>
      </c>
      <c r="T31" s="31" t="s">
        <v>170</v>
      </c>
      <c r="U31" s="31"/>
    </row>
    <row r="32" spans="2:21" ht="60" x14ac:dyDescent="0.25">
      <c r="B32" s="24">
        <f t="shared" si="1"/>
        <v>30</v>
      </c>
      <c r="C32" s="20" t="s">
        <v>113</v>
      </c>
      <c r="D32" s="20" t="s">
        <v>114</v>
      </c>
      <c r="E32" s="20" t="s">
        <v>115</v>
      </c>
      <c r="F32" s="20" t="s">
        <v>26</v>
      </c>
      <c r="G32" s="22">
        <v>45763</v>
      </c>
      <c r="H32" s="22">
        <f t="shared" si="0"/>
        <v>45853</v>
      </c>
      <c r="I32" s="20">
        <v>3</v>
      </c>
      <c r="J32" s="20">
        <v>3</v>
      </c>
      <c r="K32" s="20">
        <v>4</v>
      </c>
      <c r="L32" s="20">
        <v>4</v>
      </c>
      <c r="M32" s="20" t="s">
        <v>27</v>
      </c>
      <c r="N32" s="20">
        <v>0</v>
      </c>
      <c r="O32" s="20">
        <v>0</v>
      </c>
      <c r="P32" s="21" t="s">
        <v>28</v>
      </c>
      <c r="Q32" s="21" t="s">
        <v>28</v>
      </c>
      <c r="R32" s="21" t="s">
        <v>28</v>
      </c>
      <c r="S32" s="30" t="s">
        <v>169</v>
      </c>
      <c r="T32" s="31" t="s">
        <v>170</v>
      </c>
      <c r="U32" s="31"/>
    </row>
    <row r="33" spans="2:21" ht="60" x14ac:dyDescent="0.25">
      <c r="B33" s="24">
        <f t="shared" si="1"/>
        <v>31</v>
      </c>
      <c r="C33" s="20" t="s">
        <v>116</v>
      </c>
      <c r="D33" s="20" t="s">
        <v>117</v>
      </c>
      <c r="E33" s="21" t="s">
        <v>118</v>
      </c>
      <c r="F33" s="20" t="s">
        <v>26</v>
      </c>
      <c r="G33" s="22">
        <v>45763</v>
      </c>
      <c r="H33" s="22">
        <f t="shared" si="0"/>
        <v>45853</v>
      </c>
      <c r="I33" s="20">
        <v>4</v>
      </c>
      <c r="J33" s="20">
        <v>4</v>
      </c>
      <c r="K33" s="20">
        <v>4</v>
      </c>
      <c r="L33" s="20">
        <v>3</v>
      </c>
      <c r="M33" s="20" t="s">
        <v>27</v>
      </c>
      <c r="N33" s="20">
        <v>17</v>
      </c>
      <c r="O33" s="20">
        <v>0</v>
      </c>
      <c r="P33" s="21" t="s">
        <v>28</v>
      </c>
      <c r="Q33" s="21" t="s">
        <v>28</v>
      </c>
      <c r="R33" s="21" t="s">
        <v>28</v>
      </c>
      <c r="S33" s="30" t="s">
        <v>169</v>
      </c>
      <c r="T33" s="31" t="s">
        <v>170</v>
      </c>
      <c r="U33" s="31"/>
    </row>
    <row r="34" spans="2:21" ht="60" x14ac:dyDescent="0.25">
      <c r="B34" s="24">
        <f t="shared" si="1"/>
        <v>32</v>
      </c>
      <c r="C34" s="20" t="s">
        <v>119</v>
      </c>
      <c r="D34" s="20" t="s">
        <v>120</v>
      </c>
      <c r="E34" s="21" t="s">
        <v>121</v>
      </c>
      <c r="F34" s="20" t="s">
        <v>26</v>
      </c>
      <c r="G34" s="22">
        <v>45763</v>
      </c>
      <c r="H34" s="22">
        <f t="shared" si="0"/>
        <v>45853</v>
      </c>
      <c r="I34" s="20">
        <v>3</v>
      </c>
      <c r="J34" s="20">
        <v>4</v>
      </c>
      <c r="K34" s="20">
        <v>4</v>
      </c>
      <c r="L34" s="20">
        <v>3</v>
      </c>
      <c r="M34" s="20" t="s">
        <v>27</v>
      </c>
      <c r="N34" s="20">
        <v>2</v>
      </c>
      <c r="O34" s="20">
        <v>0</v>
      </c>
      <c r="P34" s="21" t="s">
        <v>28</v>
      </c>
      <c r="Q34" s="21" t="s">
        <v>28</v>
      </c>
      <c r="R34" s="21" t="s">
        <v>28</v>
      </c>
      <c r="S34" s="30" t="s">
        <v>169</v>
      </c>
      <c r="T34" s="31" t="s">
        <v>170</v>
      </c>
      <c r="U34" s="31"/>
    </row>
    <row r="35" spans="2:21" ht="60" x14ac:dyDescent="0.25">
      <c r="B35" s="24">
        <f t="shared" si="1"/>
        <v>33</v>
      </c>
      <c r="C35" s="20" t="s">
        <v>122</v>
      </c>
      <c r="D35" s="20" t="s">
        <v>123</v>
      </c>
      <c r="E35" s="21" t="s">
        <v>124</v>
      </c>
      <c r="F35" s="20" t="s">
        <v>26</v>
      </c>
      <c r="G35" s="22">
        <v>45763</v>
      </c>
      <c r="H35" s="22">
        <f t="shared" si="0"/>
        <v>45853</v>
      </c>
      <c r="I35" s="20">
        <v>3</v>
      </c>
      <c r="J35" s="20">
        <v>4</v>
      </c>
      <c r="K35" s="20">
        <v>4</v>
      </c>
      <c r="L35" s="20">
        <v>4</v>
      </c>
      <c r="M35" s="20" t="s">
        <v>27</v>
      </c>
      <c r="N35" s="20">
        <v>1</v>
      </c>
      <c r="O35" s="20">
        <v>0</v>
      </c>
      <c r="P35" s="21" t="s">
        <v>28</v>
      </c>
      <c r="Q35" s="21" t="s">
        <v>28</v>
      </c>
      <c r="R35" s="21" t="s">
        <v>28</v>
      </c>
      <c r="S35" s="30" t="s">
        <v>169</v>
      </c>
      <c r="T35" s="31" t="s">
        <v>170</v>
      </c>
      <c r="U35" s="31"/>
    </row>
    <row r="36" spans="2:21" ht="60" x14ac:dyDescent="0.25">
      <c r="B36" s="24">
        <f t="shared" si="1"/>
        <v>34</v>
      </c>
      <c r="C36" s="20" t="s">
        <v>125</v>
      </c>
      <c r="D36" s="20" t="s">
        <v>126</v>
      </c>
      <c r="E36" s="21" t="s">
        <v>127</v>
      </c>
      <c r="F36" s="20" t="s">
        <v>26</v>
      </c>
      <c r="G36" s="22">
        <v>45763</v>
      </c>
      <c r="H36" s="22">
        <f t="shared" si="0"/>
        <v>45853</v>
      </c>
      <c r="I36" s="20">
        <v>4</v>
      </c>
      <c r="J36" s="20">
        <v>3</v>
      </c>
      <c r="K36" s="20">
        <v>4</v>
      </c>
      <c r="L36" s="20">
        <v>4</v>
      </c>
      <c r="M36" s="20" t="s">
        <v>27</v>
      </c>
      <c r="N36" s="20">
        <v>1</v>
      </c>
      <c r="O36" s="20">
        <v>0</v>
      </c>
      <c r="P36" s="21" t="s">
        <v>28</v>
      </c>
      <c r="Q36" s="21" t="s">
        <v>28</v>
      </c>
      <c r="R36" s="21" t="s">
        <v>28</v>
      </c>
      <c r="S36" s="30" t="s">
        <v>169</v>
      </c>
      <c r="T36" s="31" t="s">
        <v>170</v>
      </c>
      <c r="U36" s="31"/>
    </row>
    <row r="37" spans="2:21" ht="60" x14ac:dyDescent="0.25">
      <c r="B37" s="24">
        <f t="shared" si="1"/>
        <v>35</v>
      </c>
      <c r="C37" s="20" t="s">
        <v>128</v>
      </c>
      <c r="D37" s="20" t="s">
        <v>129</v>
      </c>
      <c r="E37" s="20" t="s">
        <v>130</v>
      </c>
      <c r="F37" s="20" t="s">
        <v>26</v>
      </c>
      <c r="G37" s="22">
        <v>45763</v>
      </c>
      <c r="H37" s="22">
        <f t="shared" si="0"/>
        <v>45853</v>
      </c>
      <c r="I37" s="20">
        <v>4</v>
      </c>
      <c r="J37" s="20">
        <v>4</v>
      </c>
      <c r="K37" s="20">
        <v>4</v>
      </c>
      <c r="L37" s="20">
        <v>4</v>
      </c>
      <c r="M37" s="20" t="s">
        <v>27</v>
      </c>
      <c r="N37" s="20">
        <v>0</v>
      </c>
      <c r="O37" s="20">
        <v>0</v>
      </c>
      <c r="P37" s="21" t="s">
        <v>28</v>
      </c>
      <c r="Q37" s="21" t="s">
        <v>28</v>
      </c>
      <c r="R37" s="21" t="s">
        <v>28</v>
      </c>
      <c r="S37" s="30" t="s">
        <v>169</v>
      </c>
      <c r="T37" s="31" t="s">
        <v>170</v>
      </c>
      <c r="U37" s="31"/>
    </row>
    <row r="38" spans="2:21" ht="60" x14ac:dyDescent="0.25">
      <c r="B38" s="24">
        <f t="shared" si="1"/>
        <v>36</v>
      </c>
      <c r="C38" s="20" t="s">
        <v>131</v>
      </c>
      <c r="D38" s="20" t="s">
        <v>132</v>
      </c>
      <c r="E38" s="21" t="s">
        <v>133</v>
      </c>
      <c r="F38" s="20" t="s">
        <v>26</v>
      </c>
      <c r="G38" s="22">
        <v>45763</v>
      </c>
      <c r="H38" s="22">
        <f t="shared" si="0"/>
        <v>45853</v>
      </c>
      <c r="I38" s="20">
        <v>3</v>
      </c>
      <c r="J38" s="20">
        <v>3</v>
      </c>
      <c r="K38" s="20">
        <v>4</v>
      </c>
      <c r="L38" s="20">
        <v>3</v>
      </c>
      <c r="M38" s="20" t="s">
        <v>27</v>
      </c>
      <c r="N38" s="20">
        <v>0</v>
      </c>
      <c r="O38" s="20">
        <v>0</v>
      </c>
      <c r="P38" s="21" t="s">
        <v>28</v>
      </c>
      <c r="Q38" s="21" t="s">
        <v>28</v>
      </c>
      <c r="R38" s="21" t="s">
        <v>28</v>
      </c>
      <c r="S38" s="30" t="s">
        <v>169</v>
      </c>
      <c r="T38" s="31" t="s">
        <v>170</v>
      </c>
      <c r="U38" s="31"/>
    </row>
    <row r="39" spans="2:21" ht="60" x14ac:dyDescent="0.25">
      <c r="B39" s="24">
        <f t="shared" si="1"/>
        <v>37</v>
      </c>
      <c r="C39" s="20" t="s">
        <v>134</v>
      </c>
      <c r="D39" s="20" t="s">
        <v>135</v>
      </c>
      <c r="E39" s="20" t="s">
        <v>136</v>
      </c>
      <c r="F39" s="20" t="s">
        <v>26</v>
      </c>
      <c r="G39" s="22">
        <v>45763</v>
      </c>
      <c r="H39" s="22">
        <f t="shared" si="0"/>
        <v>45853</v>
      </c>
      <c r="I39" s="20">
        <v>3</v>
      </c>
      <c r="J39" s="20">
        <v>3</v>
      </c>
      <c r="K39" s="20">
        <v>4</v>
      </c>
      <c r="L39" s="20">
        <v>4</v>
      </c>
      <c r="M39" s="20" t="s">
        <v>27</v>
      </c>
      <c r="N39" s="20">
        <v>8</v>
      </c>
      <c r="O39" s="20">
        <v>0</v>
      </c>
      <c r="P39" s="21" t="s">
        <v>28</v>
      </c>
      <c r="Q39" s="21" t="s">
        <v>28</v>
      </c>
      <c r="R39" s="21" t="s">
        <v>28</v>
      </c>
      <c r="S39" s="30" t="s">
        <v>169</v>
      </c>
      <c r="T39" s="31" t="s">
        <v>170</v>
      </c>
      <c r="U39" s="31"/>
    </row>
    <row r="40" spans="2:21" ht="60" x14ac:dyDescent="0.25">
      <c r="B40" s="24">
        <f t="shared" si="1"/>
        <v>38</v>
      </c>
      <c r="C40" s="20" t="s">
        <v>137</v>
      </c>
      <c r="D40" s="20" t="s">
        <v>138</v>
      </c>
      <c r="E40" s="21" t="s">
        <v>139</v>
      </c>
      <c r="F40" s="20" t="s">
        <v>26</v>
      </c>
      <c r="G40" s="22">
        <v>45763</v>
      </c>
      <c r="H40" s="22">
        <f t="shared" si="0"/>
        <v>45853</v>
      </c>
      <c r="I40" s="20">
        <v>3</v>
      </c>
      <c r="J40" s="20">
        <v>4</v>
      </c>
      <c r="K40" s="20">
        <v>3</v>
      </c>
      <c r="L40" s="20">
        <v>4</v>
      </c>
      <c r="M40" s="20" t="s">
        <v>27</v>
      </c>
      <c r="N40" s="20">
        <v>3</v>
      </c>
      <c r="O40" s="20">
        <v>0</v>
      </c>
      <c r="P40" s="21" t="s">
        <v>28</v>
      </c>
      <c r="Q40" s="21" t="s">
        <v>28</v>
      </c>
      <c r="R40" s="21" t="s">
        <v>28</v>
      </c>
      <c r="S40" s="30" t="s">
        <v>169</v>
      </c>
      <c r="T40" s="31" t="s">
        <v>170</v>
      </c>
      <c r="U40" s="31"/>
    </row>
    <row r="41" spans="2:21" ht="60" x14ac:dyDescent="0.25">
      <c r="B41" s="24">
        <f t="shared" si="1"/>
        <v>39</v>
      </c>
      <c r="C41" s="20" t="s">
        <v>140</v>
      </c>
      <c r="D41" s="20" t="s">
        <v>141</v>
      </c>
      <c r="E41" s="20" t="s">
        <v>142</v>
      </c>
      <c r="F41" s="20" t="s">
        <v>26</v>
      </c>
      <c r="G41" s="22">
        <v>45763</v>
      </c>
      <c r="H41" s="22">
        <f t="shared" si="0"/>
        <v>45853</v>
      </c>
      <c r="I41" s="20">
        <v>4</v>
      </c>
      <c r="J41" s="20">
        <v>4</v>
      </c>
      <c r="K41" s="20">
        <v>3</v>
      </c>
      <c r="L41" s="20">
        <v>3</v>
      </c>
      <c r="M41" s="20" t="s">
        <v>27</v>
      </c>
      <c r="N41" s="20">
        <v>2</v>
      </c>
      <c r="O41" s="20">
        <v>0</v>
      </c>
      <c r="P41" s="21" t="s">
        <v>28</v>
      </c>
      <c r="Q41" s="21" t="s">
        <v>28</v>
      </c>
      <c r="R41" s="21" t="s">
        <v>28</v>
      </c>
      <c r="S41" s="30" t="s">
        <v>169</v>
      </c>
      <c r="T41" s="31" t="s">
        <v>170</v>
      </c>
      <c r="U41" s="31"/>
    </row>
    <row r="42" spans="2:21" ht="60" x14ac:dyDescent="0.25">
      <c r="B42" s="24">
        <f t="shared" si="1"/>
        <v>40</v>
      </c>
      <c r="C42" s="20" t="s">
        <v>143</v>
      </c>
      <c r="D42" s="20" t="s">
        <v>144</v>
      </c>
      <c r="E42" s="21" t="s">
        <v>145</v>
      </c>
      <c r="F42" s="20" t="s">
        <v>26</v>
      </c>
      <c r="G42" s="22">
        <v>45763</v>
      </c>
      <c r="H42" s="22">
        <f t="shared" si="0"/>
        <v>45853</v>
      </c>
      <c r="I42" s="20">
        <v>3</v>
      </c>
      <c r="J42" s="20">
        <v>4</v>
      </c>
      <c r="K42" s="20">
        <v>3</v>
      </c>
      <c r="L42" s="20">
        <v>3</v>
      </c>
      <c r="M42" s="20" t="s">
        <v>27</v>
      </c>
      <c r="N42" s="20">
        <v>0</v>
      </c>
      <c r="O42" s="20">
        <v>0</v>
      </c>
      <c r="P42" s="21" t="s">
        <v>28</v>
      </c>
      <c r="Q42" s="21" t="s">
        <v>28</v>
      </c>
      <c r="R42" s="21" t="s">
        <v>28</v>
      </c>
      <c r="S42" s="30" t="s">
        <v>169</v>
      </c>
      <c r="T42" s="31" t="s">
        <v>170</v>
      </c>
      <c r="U42" s="31"/>
    </row>
    <row r="43" spans="2:21" ht="60" x14ac:dyDescent="0.25">
      <c r="B43" s="24">
        <f t="shared" si="1"/>
        <v>41</v>
      </c>
      <c r="C43" s="20" t="s">
        <v>146</v>
      </c>
      <c r="D43" s="20" t="s">
        <v>147</v>
      </c>
      <c r="E43" s="21" t="s">
        <v>148</v>
      </c>
      <c r="F43" s="20" t="s">
        <v>26</v>
      </c>
      <c r="G43" s="22">
        <v>45763</v>
      </c>
      <c r="H43" s="22">
        <f t="shared" si="0"/>
        <v>45853</v>
      </c>
      <c r="I43" s="20">
        <v>3</v>
      </c>
      <c r="J43" s="20">
        <v>3</v>
      </c>
      <c r="K43" s="20">
        <v>4</v>
      </c>
      <c r="L43" s="20">
        <v>4</v>
      </c>
      <c r="M43" s="20" t="s">
        <v>27</v>
      </c>
      <c r="N43" s="20">
        <v>1</v>
      </c>
      <c r="O43" s="20">
        <v>0</v>
      </c>
      <c r="P43" s="21" t="s">
        <v>28</v>
      </c>
      <c r="Q43" s="21" t="s">
        <v>28</v>
      </c>
      <c r="R43" s="21" t="s">
        <v>28</v>
      </c>
      <c r="S43" s="30" t="s">
        <v>169</v>
      </c>
      <c r="T43" s="31" t="s">
        <v>170</v>
      </c>
      <c r="U43" s="31"/>
    </row>
    <row r="44" spans="2:21" ht="60" x14ac:dyDescent="0.25">
      <c r="B44" s="24">
        <f t="shared" si="1"/>
        <v>42</v>
      </c>
      <c r="C44" s="20" t="s">
        <v>149</v>
      </c>
      <c r="D44" s="20" t="s">
        <v>150</v>
      </c>
      <c r="E44" s="21" t="s">
        <v>151</v>
      </c>
      <c r="F44" s="20" t="s">
        <v>26</v>
      </c>
      <c r="G44" s="22">
        <v>45763</v>
      </c>
      <c r="H44" s="22">
        <f t="shared" si="0"/>
        <v>45853</v>
      </c>
      <c r="I44" s="20">
        <v>3</v>
      </c>
      <c r="J44" s="20">
        <v>3</v>
      </c>
      <c r="K44" s="20">
        <v>4</v>
      </c>
      <c r="L44" s="20">
        <v>3</v>
      </c>
      <c r="M44" s="20" t="s">
        <v>27</v>
      </c>
      <c r="N44" s="20">
        <v>0</v>
      </c>
      <c r="O44" s="20">
        <v>0</v>
      </c>
      <c r="P44" s="21" t="s">
        <v>28</v>
      </c>
      <c r="Q44" s="21" t="s">
        <v>28</v>
      </c>
      <c r="R44" s="21" t="s">
        <v>28</v>
      </c>
      <c r="S44" s="30" t="s">
        <v>169</v>
      </c>
      <c r="T44" s="31" t="s">
        <v>170</v>
      </c>
      <c r="U44" s="31"/>
    </row>
    <row r="45" spans="2:21" ht="60" x14ac:dyDescent="0.25">
      <c r="B45" s="24">
        <f t="shared" si="1"/>
        <v>43</v>
      </c>
      <c r="C45" s="20" t="s">
        <v>152</v>
      </c>
      <c r="D45" s="20" t="s">
        <v>153</v>
      </c>
      <c r="E45" s="20" t="s">
        <v>154</v>
      </c>
      <c r="F45" s="20" t="s">
        <v>26</v>
      </c>
      <c r="G45" s="22">
        <v>45763</v>
      </c>
      <c r="H45" s="22">
        <f t="shared" si="0"/>
        <v>45853</v>
      </c>
      <c r="I45" s="20">
        <v>3</v>
      </c>
      <c r="J45" s="20">
        <v>3</v>
      </c>
      <c r="K45" s="20">
        <v>4</v>
      </c>
      <c r="L45" s="20">
        <v>3</v>
      </c>
      <c r="M45" s="20" t="s">
        <v>27</v>
      </c>
      <c r="N45" s="20">
        <v>1</v>
      </c>
      <c r="O45" s="20">
        <v>0</v>
      </c>
      <c r="P45" s="21" t="s">
        <v>28</v>
      </c>
      <c r="Q45" s="21" t="s">
        <v>28</v>
      </c>
      <c r="R45" s="21" t="s">
        <v>28</v>
      </c>
      <c r="S45" s="30" t="s">
        <v>169</v>
      </c>
      <c r="T45" s="31" t="s">
        <v>170</v>
      </c>
      <c r="U45" s="31"/>
    </row>
    <row r="46" spans="2:21" ht="60" x14ac:dyDescent="0.25">
      <c r="B46" s="24">
        <f t="shared" si="1"/>
        <v>44</v>
      </c>
      <c r="C46" s="20" t="s">
        <v>155</v>
      </c>
      <c r="D46" s="20" t="s">
        <v>156</v>
      </c>
      <c r="E46" s="21" t="s">
        <v>157</v>
      </c>
      <c r="F46" s="20" t="s">
        <v>26</v>
      </c>
      <c r="G46" s="22">
        <v>45763</v>
      </c>
      <c r="H46" s="22">
        <f t="shared" si="0"/>
        <v>45853</v>
      </c>
      <c r="I46" s="20">
        <v>3</v>
      </c>
      <c r="J46" s="20">
        <v>3</v>
      </c>
      <c r="K46" s="20">
        <v>4</v>
      </c>
      <c r="L46" s="20">
        <v>3</v>
      </c>
      <c r="M46" s="20" t="s">
        <v>27</v>
      </c>
      <c r="N46" s="20">
        <v>0</v>
      </c>
      <c r="O46" s="20">
        <v>0</v>
      </c>
      <c r="P46" s="21" t="s">
        <v>28</v>
      </c>
      <c r="Q46" s="21" t="s">
        <v>28</v>
      </c>
      <c r="R46" s="21" t="s">
        <v>28</v>
      </c>
      <c r="S46" s="30" t="s">
        <v>169</v>
      </c>
      <c r="T46" s="31" t="s">
        <v>170</v>
      </c>
      <c r="U46" s="31"/>
    </row>
    <row r="47" spans="2:21" ht="60" x14ac:dyDescent="0.25">
      <c r="B47" s="24">
        <f t="shared" si="1"/>
        <v>45</v>
      </c>
      <c r="C47" s="20" t="s">
        <v>158</v>
      </c>
      <c r="D47" s="20" t="s">
        <v>159</v>
      </c>
      <c r="E47" s="20" t="s">
        <v>160</v>
      </c>
      <c r="F47" s="20" t="s">
        <v>26</v>
      </c>
      <c r="G47" s="22">
        <v>45763</v>
      </c>
      <c r="H47" s="22">
        <f t="shared" si="0"/>
        <v>45853</v>
      </c>
      <c r="I47" s="20">
        <v>3</v>
      </c>
      <c r="J47" s="20">
        <v>3</v>
      </c>
      <c r="K47" s="20">
        <v>3</v>
      </c>
      <c r="L47" s="20">
        <v>3</v>
      </c>
      <c r="M47" s="20" t="s">
        <v>27</v>
      </c>
      <c r="N47" s="20">
        <v>2</v>
      </c>
      <c r="O47" s="20">
        <v>0</v>
      </c>
      <c r="P47" s="21" t="s">
        <v>28</v>
      </c>
      <c r="Q47" s="21" t="s">
        <v>28</v>
      </c>
      <c r="R47" s="21" t="s">
        <v>28</v>
      </c>
      <c r="S47" s="30" t="s">
        <v>169</v>
      </c>
      <c r="T47" s="31" t="s">
        <v>170</v>
      </c>
      <c r="U47" s="31"/>
    </row>
    <row r="48" spans="2:21" ht="60" x14ac:dyDescent="0.25">
      <c r="B48" s="24">
        <f t="shared" si="1"/>
        <v>46</v>
      </c>
      <c r="C48" s="20" t="s">
        <v>161</v>
      </c>
      <c r="D48" s="20" t="s">
        <v>162</v>
      </c>
      <c r="E48" s="21" t="s">
        <v>163</v>
      </c>
      <c r="F48" s="20" t="s">
        <v>26</v>
      </c>
      <c r="G48" s="22">
        <v>45763</v>
      </c>
      <c r="H48" s="22">
        <f t="shared" si="0"/>
        <v>45853</v>
      </c>
      <c r="I48" s="20">
        <v>3</v>
      </c>
      <c r="J48" s="20">
        <v>4</v>
      </c>
      <c r="K48" s="20">
        <v>4</v>
      </c>
      <c r="L48" s="20">
        <v>4</v>
      </c>
      <c r="M48" s="20" t="s">
        <v>27</v>
      </c>
      <c r="N48" s="20">
        <v>1</v>
      </c>
      <c r="O48" s="20">
        <v>0</v>
      </c>
      <c r="P48" s="21" t="s">
        <v>28</v>
      </c>
      <c r="Q48" s="21" t="s">
        <v>28</v>
      </c>
      <c r="R48" s="21" t="s">
        <v>28</v>
      </c>
      <c r="S48" s="30" t="s">
        <v>169</v>
      </c>
      <c r="T48" s="31" t="s">
        <v>170</v>
      </c>
      <c r="U48" s="31"/>
    </row>
    <row r="49" spans="2:21" ht="60" x14ac:dyDescent="0.25">
      <c r="B49" s="24">
        <f t="shared" si="1"/>
        <v>47</v>
      </c>
      <c r="C49" s="20" t="s">
        <v>164</v>
      </c>
      <c r="D49" s="20" t="s">
        <v>165</v>
      </c>
      <c r="E49" s="21" t="s">
        <v>166</v>
      </c>
      <c r="F49" s="20" t="s">
        <v>26</v>
      </c>
      <c r="G49" s="22">
        <v>45763</v>
      </c>
      <c r="H49" s="22">
        <f t="shared" si="0"/>
        <v>45853</v>
      </c>
      <c r="I49" s="20">
        <v>3</v>
      </c>
      <c r="J49" s="20">
        <v>4</v>
      </c>
      <c r="K49" s="20">
        <v>4</v>
      </c>
      <c r="L49" s="20">
        <v>3</v>
      </c>
      <c r="M49" s="20" t="s">
        <v>27</v>
      </c>
      <c r="N49" s="20">
        <v>7</v>
      </c>
      <c r="O49" s="20">
        <v>0</v>
      </c>
      <c r="P49" s="21" t="s">
        <v>28</v>
      </c>
      <c r="Q49" s="21" t="s">
        <v>28</v>
      </c>
      <c r="R49" s="21" t="s">
        <v>28</v>
      </c>
      <c r="S49" s="30" t="s">
        <v>169</v>
      </c>
      <c r="T49" s="31" t="s">
        <v>170</v>
      </c>
      <c r="U49" s="31"/>
    </row>
  </sheetData>
  <conditionalFormatting sqref="B6:I122">
    <cfRule type="expression" dxfId="0" priority="1">
      <formula>$C6=""</formula>
    </cfRule>
  </conditionalFormatting>
  <dataValidations count="1">
    <dataValidation type="list" allowBlank="1" showInputMessage="1" showErrorMessage="1" sqref="H6:H122" xr:uid="{7AA16CE8-14F5-43D9-8CB2-FBBFD8ABA026}">
      <formula1>"Agree,Adopt,Object"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a66069d-93c9-4f5d-9a38-e0a8c25ec94f" xsi:nil="true"/>
    <lcf76f155ced4ddcb4097134ff3c332f xmlns="a4195a7f-e206-4473-ac50-fa5963a6f1e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1D1304072F6B4EAEFC27F4567B069A" ma:contentTypeVersion="17" ma:contentTypeDescription="Create a new document." ma:contentTypeScope="" ma:versionID="0f83845860fb8fb47d25c2bf6c93e2fa">
  <xsd:schema xmlns:xsd="http://www.w3.org/2001/XMLSchema" xmlns:xs="http://www.w3.org/2001/XMLSchema" xmlns:p="http://schemas.microsoft.com/office/2006/metadata/properties" xmlns:ns2="a4195a7f-e206-4473-ac50-fa5963a6f1ed" xmlns:ns3="0a66069d-93c9-4f5d-9a38-e0a8c25ec94f" targetNamespace="http://schemas.microsoft.com/office/2006/metadata/properties" ma:root="true" ma:fieldsID="f77f5ac4abda1d1a66563d6cf5f42652" ns2:_="" ns3:_="">
    <xsd:import namespace="a4195a7f-e206-4473-ac50-fa5963a6f1ed"/>
    <xsd:import namespace="0a66069d-93c9-4f5d-9a38-e0a8c25ec9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195a7f-e206-4473-ac50-fa5963a6f1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b383c41-cb86-445c-94ce-19f6718b97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66069d-93c9-4f5d-9a38-e0a8c25ec94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1803142f-59d0-4ae7-97fb-d1d7eb18944d}" ma:internalName="TaxCatchAll" ma:showField="CatchAllData" ma:web="0a66069d-93c9-4f5d-9a38-e0a8c25ec9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5EFA23-2C5D-49BB-B587-8B32C850B08A}">
  <ds:schemaRefs>
    <ds:schemaRef ds:uri="f6d1386d-f616-4ae0-a045-939594f7f6c5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  <ds:schemaRef ds:uri="a11708c6-fea1-4a7c-bcef-e8a5965307da"/>
    <ds:schemaRef ds:uri="http://purl.org/dc/terms/"/>
    <ds:schemaRef ds:uri="0a66069d-93c9-4f5d-9a38-e0a8c25ec94f"/>
    <ds:schemaRef ds:uri="a4195a7f-e206-4473-ac50-fa5963a6f1ed"/>
  </ds:schemaRefs>
</ds:datastoreItem>
</file>

<file path=customXml/itemProps2.xml><?xml version="1.0" encoding="utf-8"?>
<ds:datastoreItem xmlns:ds="http://schemas.openxmlformats.org/officeDocument/2006/customXml" ds:itemID="{A78EB485-34A8-4FDC-8E00-D0A29143C51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4BA2E2D-EDAF-4A2D-96BC-E1583149AE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195a7f-e206-4473-ac50-fa5963a6f1ed"/>
    <ds:schemaRef ds:uri="0a66069d-93c9-4f5d-9a38-e0a8c25ec9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Goodwin,RJ,Rod,TDDK4 R</dc:creator>
  <cp:lastModifiedBy>Fiona MacIver - CE</cp:lastModifiedBy>
  <dcterms:created xsi:type="dcterms:W3CDTF">2023-12-21T11:35:19Z</dcterms:created>
  <dcterms:modified xsi:type="dcterms:W3CDTF">2025-08-19T09:03:50Z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5818d02-8d25-4bb9-b27c-e4db64670887_Enabled">
    <vt:lpwstr>true</vt:lpwstr>
  </property>
  <property fmtid="{D5CDD505-2E9C-101B-9397-08002B2CF9AE}" pid="3" name="MSIP_Label_55818d02-8d25-4bb9-b27c-e4db64670887_SetDate">
    <vt:lpwstr>2023-12-21T11:35:19Z</vt:lpwstr>
  </property>
  <property fmtid="{D5CDD505-2E9C-101B-9397-08002B2CF9AE}" pid="4" name="MSIP_Label_55818d02-8d25-4bb9-b27c-e4db64670887_Method">
    <vt:lpwstr>Standard</vt:lpwstr>
  </property>
  <property fmtid="{D5CDD505-2E9C-101B-9397-08002B2CF9AE}" pid="5" name="MSIP_Label_55818d02-8d25-4bb9-b27c-e4db64670887_Name">
    <vt:lpwstr>55818d02-8d25-4bb9-b27c-e4db64670887</vt:lpwstr>
  </property>
  <property fmtid="{D5CDD505-2E9C-101B-9397-08002B2CF9AE}" pid="6" name="MSIP_Label_55818d02-8d25-4bb9-b27c-e4db64670887_SiteId">
    <vt:lpwstr>a7f35688-9c00-4d5e-ba41-29f146377ab0</vt:lpwstr>
  </property>
  <property fmtid="{D5CDD505-2E9C-101B-9397-08002B2CF9AE}" pid="7" name="MSIP_Label_55818d02-8d25-4bb9-b27c-e4db64670887_ActionId">
    <vt:lpwstr>5d62739d-18b1-4bae-a0cc-8f32cee628a3</vt:lpwstr>
  </property>
  <property fmtid="{D5CDD505-2E9C-101B-9397-08002B2CF9AE}" pid="8" name="MSIP_Label_55818d02-8d25-4bb9-b27c-e4db64670887_ContentBits">
    <vt:lpwstr>0</vt:lpwstr>
  </property>
  <property fmtid="{D5CDD505-2E9C-101B-9397-08002B2CF9AE}" pid="9" name="ContentTypeId">
    <vt:lpwstr>0x0101008A1D1304072F6B4EAEFC27F4567B069A</vt:lpwstr>
  </property>
  <property fmtid="{D5CDD505-2E9C-101B-9397-08002B2CF9AE}" pid="10" name="MediaServiceImageTags">
    <vt:lpwstr/>
  </property>
</Properties>
</file>